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" documentId="13_ncr:1_{52BDD1FB-B88B-0E47-97CB-32BA0D2FC127}" xr6:coauthVersionLast="47" xr6:coauthVersionMax="47" xr10:uidLastSave="{4483853A-BD8F-4178-B017-842E6E5272F2}"/>
  <bookViews>
    <workbookView xWindow="0" yWindow="150" windowWidth="28800" windowHeight="1533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30" i="1"/>
  <c r="I31" i="1"/>
  <c r="R21" i="1" l="1"/>
  <c r="I21" i="1"/>
  <c r="I28" i="1"/>
  <c r="I27" i="1"/>
  <c r="R20" i="1" l="1"/>
  <c r="I20" i="1"/>
  <c r="L12" i="1" l="1"/>
  <c r="M12" i="1"/>
  <c r="N12" i="1"/>
  <c r="O12" i="1"/>
  <c r="P12" i="1"/>
  <c r="Q12" i="1"/>
  <c r="K12" i="1"/>
  <c r="R11" i="1"/>
  <c r="R26" i="1"/>
  <c r="D12" i="1"/>
  <c r="E12" i="1"/>
  <c r="F12" i="1"/>
  <c r="G12" i="1"/>
  <c r="H12" i="1"/>
  <c r="C12" i="1"/>
  <c r="I11" i="1"/>
  <c r="U43" i="1"/>
  <c r="T43" i="1"/>
  <c r="L43" i="1"/>
  <c r="M43" i="1"/>
  <c r="N43" i="1"/>
  <c r="O43" i="1"/>
  <c r="P43" i="1"/>
  <c r="Q43" i="1"/>
  <c r="K43" i="1"/>
  <c r="R43" i="1" s="1"/>
  <c r="R42" i="1"/>
  <c r="D43" i="1"/>
  <c r="E43" i="1"/>
  <c r="F43" i="1"/>
  <c r="G43" i="1"/>
  <c r="C43" i="1"/>
  <c r="I42" i="1"/>
  <c r="I50" i="1" l="1"/>
  <c r="I51" i="1"/>
  <c r="I49" i="1"/>
  <c r="R41" i="1"/>
  <c r="R40" i="1"/>
  <c r="R50" i="1"/>
  <c r="R51" i="1"/>
  <c r="R49" i="1"/>
  <c r="H44" i="1"/>
  <c r="G44" i="1"/>
  <c r="F44" i="1"/>
  <c r="E44" i="1"/>
  <c r="D44" i="1"/>
  <c r="C44" i="1"/>
  <c r="I41" i="1"/>
  <c r="I40" i="1"/>
  <c r="R19" i="1"/>
  <c r="I19" i="1"/>
  <c r="R10" i="1"/>
  <c r="R9" i="1"/>
  <c r="R8" i="1"/>
  <c r="R7" i="1"/>
  <c r="R12" i="1" s="1"/>
  <c r="U12" i="1"/>
  <c r="T12" i="1"/>
  <c r="I26" i="1"/>
  <c r="I10" i="1"/>
  <c r="I9" i="1"/>
  <c r="I8" i="1"/>
  <c r="I7" i="1"/>
  <c r="I43" i="1" l="1"/>
  <c r="I44" i="1" s="1"/>
  <c r="I12" i="1"/>
</calcChain>
</file>

<file path=xl/sharedStrings.xml><?xml version="1.0" encoding="utf-8"?>
<sst xmlns="http://schemas.openxmlformats.org/spreadsheetml/2006/main" count="236" uniqueCount="43">
  <si>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</si>
  <si>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</si>
  <si>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</si>
  <si>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</si>
  <si>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</si>
  <si>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</si>
  <si>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</si>
  <si>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</si>
  <si>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</si>
  <si>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</si>
  <si>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</si>
  <si>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</si>
  <si>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</si>
  <si>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</si>
  <si>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</si>
  <si>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</si>
  <si>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</si>
  <si>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</si>
  <si>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</si>
  <si>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</si>
  <si>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</si>
  <si>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</si>
  <si>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</si>
  <si>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</si>
  <si>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</si>
  <si>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</si>
  <si>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</si>
  <si>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</si>
  <si>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</si>
  <si>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</si>
  <si>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</si>
  <si>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</si>
  <si>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</si>
  <si>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</si>
  <si>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</si>
  <si>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</si>
  <si>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</si>
  <si>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</si>
  <si>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</si>
  <si>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</si>
  <si>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</si>
  <si>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</si>
  <si>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最終報告</t>
    <rPh sb="0" eb="4">
      <t xml:space="preserve">サイシュウホウコク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</si>
</sst>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4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19"/>
  <sheetViews>
    <sheetView tabSelected="1" workbookViewId="0">
      <selection activeCell="H1" sqref="H1"/>
    </sheetView>
  </sheetViews>
  <sheetFormatPr defaultColWidth="11.5546875" defaultRowHeight="19.5" x14ac:dyDescent="0.4"/>
  <cols>
    <col min="1" max="1" width="14.109375" style="3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s="5" customFormat="1" ht="33" x14ac:dyDescent="0.4">
      <c r="B1" s="6"/>
      <c r="G1" s="4" t="s">
        <v>0</v>
      </c>
      <c r="H1" s="68">
        <v>45382</v>
      </c>
      <c r="I1" s="9">
        <v>0.95833333333333337</v>
      </c>
      <c r="J1" s="5" t="s">
        <v>42</v>
      </c>
    </row>
    <row r="2" spans="1:21" x14ac:dyDescent="0.4">
      <c r="A2"/>
    </row>
    <row r="3" spans="1:21" s="8" customFormat="1" ht="25.5" x14ac:dyDescent="0.4">
      <c r="A3" s="50" t="s">
        <v>41</v>
      </c>
      <c r="B3" s="51"/>
      <c r="J3" s="9"/>
      <c r="K3" s="9"/>
      <c r="L3" s="9"/>
      <c r="M3" s="9"/>
      <c r="N3" s="9"/>
      <c r="O3" s="9"/>
      <c r="P3" s="9"/>
      <c r="Q3" s="9"/>
      <c r="R3" s="9"/>
      <c r="S3"/>
    </row>
    <row r="4" spans="1:21" s="8" customFormat="1" ht="25.5" x14ac:dyDescent="0.4">
      <c r="A4" s="29"/>
      <c r="J4" s="9"/>
      <c r="K4" s="9"/>
      <c r="L4" s="9"/>
      <c r="M4" s="9"/>
      <c r="N4" s="9"/>
      <c r="O4" s="9"/>
      <c r="P4" s="9"/>
      <c r="Q4" s="9"/>
      <c r="R4" s="9"/>
      <c r="S4"/>
    </row>
    <row r="5" spans="1:21" s="8" customFormat="1" ht="24" x14ac:dyDescent="0.4">
      <c r="A5" s="7"/>
      <c r="B5" s="62" t="s">
        <v>1</v>
      </c>
      <c r="C5" s="61" t="s">
        <v>33</v>
      </c>
      <c r="D5" s="61"/>
      <c r="E5" s="61"/>
      <c r="F5" s="61"/>
      <c r="G5" s="61"/>
      <c r="H5" s="61"/>
      <c r="I5" s="66" t="s">
        <v>8</v>
      </c>
      <c r="J5" s="62" t="s">
        <v>1</v>
      </c>
      <c r="K5" s="63" t="s">
        <v>18</v>
      </c>
      <c r="L5" s="64"/>
      <c r="M5" s="65"/>
      <c r="N5" s="66" t="s">
        <v>19</v>
      </c>
      <c r="O5" s="66"/>
      <c r="P5" s="66"/>
      <c r="Q5" s="2" t="s">
        <v>20</v>
      </c>
      <c r="R5" s="66" t="s">
        <v>13</v>
      </c>
      <c r="S5" s="62" t="s">
        <v>1</v>
      </c>
      <c r="T5" s="30" t="s">
        <v>20</v>
      </c>
      <c r="U5" s="31" t="s">
        <v>21</v>
      </c>
    </row>
    <row r="6" spans="1:21" x14ac:dyDescent="0.4">
      <c r="B6" s="62"/>
      <c r="C6" s="11" t="s">
        <v>2</v>
      </c>
      <c r="D6" s="2" t="s">
        <v>3</v>
      </c>
      <c r="E6" s="11" t="s">
        <v>4</v>
      </c>
      <c r="F6" s="12" t="s">
        <v>5</v>
      </c>
      <c r="G6" s="2" t="s">
        <v>6</v>
      </c>
      <c r="H6" s="13" t="s">
        <v>7</v>
      </c>
      <c r="I6" s="66"/>
      <c r="J6" s="62"/>
      <c r="K6" s="32" t="s">
        <v>22</v>
      </c>
      <c r="L6" s="32" t="s">
        <v>23</v>
      </c>
      <c r="M6" s="32" t="s">
        <v>24</v>
      </c>
      <c r="N6" s="11" t="s">
        <v>25</v>
      </c>
      <c r="O6" s="11" t="s">
        <v>26</v>
      </c>
      <c r="P6" s="32" t="s">
        <v>24</v>
      </c>
      <c r="Q6" s="33" t="s">
        <v>27</v>
      </c>
      <c r="R6" s="66"/>
      <c r="S6" s="62"/>
      <c r="T6" s="34" t="s">
        <v>28</v>
      </c>
      <c r="U6" s="35" t="s">
        <v>29</v>
      </c>
    </row>
    <row r="7" spans="1:21" x14ac:dyDescent="0.4">
      <c r="B7" s="10" t="s">
        <v>9</v>
      </c>
      <c r="C7" s="11">
        <v>0</v>
      </c>
      <c r="D7" s="2">
        <v>1</v>
      </c>
      <c r="E7" s="11">
        <v>1</v>
      </c>
      <c r="F7" s="11">
        <v>0</v>
      </c>
      <c r="G7" s="11">
        <v>0</v>
      </c>
      <c r="H7" s="11">
        <v>0</v>
      </c>
      <c r="I7" s="2">
        <f>SUM(C7:H7)</f>
        <v>2</v>
      </c>
      <c r="J7" s="10" t="s">
        <v>9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8">
        <f>SUM(K7:Q7)</f>
        <v>0</v>
      </c>
      <c r="S7" s="10" t="s">
        <v>9</v>
      </c>
      <c r="T7" s="37">
        <v>0</v>
      </c>
      <c r="U7" s="37">
        <v>0</v>
      </c>
    </row>
    <row r="8" spans="1:21" x14ac:dyDescent="0.4">
      <c r="B8" s="10" t="s">
        <v>10</v>
      </c>
      <c r="C8" s="11">
        <v>0</v>
      </c>
      <c r="D8" s="2">
        <v>1</v>
      </c>
      <c r="E8" s="11">
        <v>1</v>
      </c>
      <c r="F8" s="11">
        <v>1</v>
      </c>
      <c r="G8" s="11">
        <v>1</v>
      </c>
      <c r="H8" s="11">
        <v>0</v>
      </c>
      <c r="I8" s="2">
        <f>SUM(C8:H8)</f>
        <v>4</v>
      </c>
      <c r="J8" s="10" t="s">
        <v>10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8">
        <f>SUM(K8:Q8)</f>
        <v>0</v>
      </c>
      <c r="S8" s="10" t="s">
        <v>10</v>
      </c>
      <c r="T8" s="37">
        <v>0</v>
      </c>
      <c r="U8" s="37">
        <v>3</v>
      </c>
    </row>
    <row r="9" spans="1:21" x14ac:dyDescent="0.4">
      <c r="B9" s="10" t="s">
        <v>11</v>
      </c>
      <c r="C9" s="11">
        <v>44</v>
      </c>
      <c r="D9" s="2">
        <v>43</v>
      </c>
      <c r="E9" s="11">
        <v>48</v>
      </c>
      <c r="F9" s="11">
        <v>121</v>
      </c>
      <c r="G9" s="11">
        <v>47</v>
      </c>
      <c r="H9" s="11">
        <v>60</v>
      </c>
      <c r="I9" s="2">
        <f>SUM(C9:H9)</f>
        <v>363</v>
      </c>
      <c r="J9" s="10" t="s">
        <v>11</v>
      </c>
      <c r="K9" s="36">
        <v>10</v>
      </c>
      <c r="L9" s="38">
        <v>1</v>
      </c>
      <c r="M9" s="36">
        <v>11</v>
      </c>
      <c r="N9" s="36">
        <v>6</v>
      </c>
      <c r="O9" s="36">
        <v>1</v>
      </c>
      <c r="P9" s="36">
        <v>0</v>
      </c>
      <c r="Q9" s="38">
        <v>7</v>
      </c>
      <c r="R9" s="38">
        <f>SUM(K9:Q9)</f>
        <v>36</v>
      </c>
      <c r="S9" s="10" t="s">
        <v>11</v>
      </c>
      <c r="T9" s="37">
        <v>47</v>
      </c>
      <c r="U9" s="37">
        <v>143</v>
      </c>
    </row>
    <row r="10" spans="1:21" x14ac:dyDescent="0.4">
      <c r="B10" s="10" t="s">
        <v>12</v>
      </c>
      <c r="C10" s="19">
        <v>16</v>
      </c>
      <c r="D10" s="19">
        <v>29</v>
      </c>
      <c r="E10" s="2">
        <v>25</v>
      </c>
      <c r="F10" s="19">
        <v>70</v>
      </c>
      <c r="G10" s="2">
        <v>25</v>
      </c>
      <c r="H10" s="19">
        <v>37</v>
      </c>
      <c r="I10" s="2">
        <f>SUM(C10:H10)</f>
        <v>202</v>
      </c>
      <c r="J10" s="10" t="s">
        <v>12</v>
      </c>
      <c r="K10" s="39">
        <v>10</v>
      </c>
      <c r="L10" s="39">
        <v>3</v>
      </c>
      <c r="M10" s="38">
        <v>14</v>
      </c>
      <c r="N10" s="39">
        <v>4</v>
      </c>
      <c r="O10" s="38">
        <v>1</v>
      </c>
      <c r="P10" s="39">
        <v>0</v>
      </c>
      <c r="Q10" s="38">
        <v>15</v>
      </c>
      <c r="R10" s="48">
        <f>SUM(K10:Q10)</f>
        <v>47</v>
      </c>
      <c r="S10" s="10" t="s">
        <v>12</v>
      </c>
      <c r="T10" s="37">
        <v>18</v>
      </c>
      <c r="U10" s="37">
        <v>100</v>
      </c>
    </row>
    <row r="11" spans="1:21" x14ac:dyDescent="0.4">
      <c r="B11" s="15" t="s">
        <v>35</v>
      </c>
      <c r="C11" s="16">
        <v>1</v>
      </c>
      <c r="D11" s="16">
        <v>9</v>
      </c>
      <c r="E11" s="16">
        <v>6</v>
      </c>
      <c r="F11" s="16">
        <v>11</v>
      </c>
      <c r="G11" s="16">
        <v>4</v>
      </c>
      <c r="H11" s="16">
        <v>3</v>
      </c>
      <c r="I11" s="2">
        <f>SUM(C11:H11)</f>
        <v>34</v>
      </c>
      <c r="J11" s="10" t="s">
        <v>35</v>
      </c>
      <c r="K11" s="36">
        <v>3</v>
      </c>
      <c r="L11" s="36">
        <v>0</v>
      </c>
      <c r="M11" s="38">
        <v>9</v>
      </c>
      <c r="N11" s="36">
        <v>5</v>
      </c>
      <c r="O11" s="36">
        <v>0</v>
      </c>
      <c r="P11" s="36">
        <v>0</v>
      </c>
      <c r="Q11" s="36">
        <v>2</v>
      </c>
      <c r="R11" s="38">
        <f>SUM(K11:Q11)</f>
        <v>19</v>
      </c>
      <c r="S11" s="10" t="s">
        <v>35</v>
      </c>
      <c r="T11" s="37"/>
      <c r="U11" s="37"/>
    </row>
    <row r="12" spans="1:21" x14ac:dyDescent="0.4">
      <c r="B12" s="19" t="s">
        <v>13</v>
      </c>
      <c r="C12" s="11">
        <f>SUM(C7:C11)</f>
        <v>61</v>
      </c>
      <c r="D12" s="11">
        <f t="shared" ref="D12:H12" si="0">SUM(D7:D11)</f>
        <v>83</v>
      </c>
      <c r="E12" s="11">
        <f t="shared" si="0"/>
        <v>81</v>
      </c>
      <c r="F12" s="11">
        <f t="shared" si="0"/>
        <v>203</v>
      </c>
      <c r="G12" s="11">
        <f t="shared" si="0"/>
        <v>77</v>
      </c>
      <c r="H12" s="11">
        <f t="shared" si="0"/>
        <v>100</v>
      </c>
      <c r="I12" s="20">
        <f>SUM(I7:I11)</f>
        <v>605</v>
      </c>
      <c r="J12" s="40" t="s">
        <v>13</v>
      </c>
      <c r="K12" s="41">
        <f>SUM(K7:K11)</f>
        <v>23</v>
      </c>
      <c r="L12" s="41">
        <f t="shared" ref="L12:R12" si="1">SUM(L7:L11)</f>
        <v>4</v>
      </c>
      <c r="M12" s="41">
        <f t="shared" si="1"/>
        <v>34</v>
      </c>
      <c r="N12" s="41">
        <f t="shared" si="1"/>
        <v>15</v>
      </c>
      <c r="O12" s="41">
        <f t="shared" si="1"/>
        <v>2</v>
      </c>
      <c r="P12" s="41">
        <f t="shared" si="1"/>
        <v>0</v>
      </c>
      <c r="Q12" s="41">
        <f t="shared" si="1"/>
        <v>24</v>
      </c>
      <c r="R12" s="41">
        <f t="shared" si="1"/>
        <v>102</v>
      </c>
      <c r="S12" s="40" t="s">
        <v>13</v>
      </c>
      <c r="T12" s="37">
        <f>SUM(T7:T10)</f>
        <v>65</v>
      </c>
      <c r="U12" s="37">
        <f>SUM(U7:U10)</f>
        <v>246</v>
      </c>
    </row>
    <row r="13" spans="1:21" s="8" customFormat="1" x14ac:dyDescent="0.4">
      <c r="A13" s="1"/>
    </row>
    <row r="14" spans="1:21" s="8" customFormat="1" x14ac:dyDescent="0.4">
      <c r="A14" s="1"/>
    </row>
    <row r="15" spans="1:21" s="8" customFormat="1" x14ac:dyDescent="0.4">
      <c r="A15" s="1" t="s">
        <v>36</v>
      </c>
    </row>
    <row r="16" spans="1:21" s="8" customFormat="1" x14ac:dyDescent="0.4">
      <c r="A16" s="1"/>
    </row>
    <row r="17" spans="1:21" s="5" customFormat="1" x14ac:dyDescent="0.4">
      <c r="A17" s="61" t="s">
        <v>1</v>
      </c>
      <c r="B17" s="66" t="s">
        <v>15</v>
      </c>
      <c r="C17" s="61" t="s">
        <v>33</v>
      </c>
      <c r="D17" s="61"/>
      <c r="E17" s="61"/>
      <c r="F17" s="61"/>
      <c r="G17" s="61"/>
      <c r="H17" s="61"/>
      <c r="I17" s="66" t="s">
        <v>8</v>
      </c>
      <c r="J17" s="62" t="s">
        <v>15</v>
      </c>
      <c r="K17" s="63" t="s">
        <v>18</v>
      </c>
      <c r="L17" s="64"/>
      <c r="M17" s="65"/>
      <c r="N17" s="66" t="s">
        <v>19</v>
      </c>
      <c r="O17" s="66"/>
      <c r="P17" s="66"/>
      <c r="Q17" s="2" t="s">
        <v>20</v>
      </c>
      <c r="R17" s="66" t="s">
        <v>13</v>
      </c>
      <c r="S17" s="62" t="s">
        <v>15</v>
      </c>
      <c r="T17" s="30" t="s">
        <v>20</v>
      </c>
      <c r="U17" s="31" t="s">
        <v>21</v>
      </c>
    </row>
    <row r="18" spans="1:21" x14ac:dyDescent="0.4">
      <c r="A18" s="61"/>
      <c r="B18" s="66"/>
      <c r="C18" s="11" t="s">
        <v>2</v>
      </c>
      <c r="D18" s="2" t="s">
        <v>3</v>
      </c>
      <c r="E18" s="11" t="s">
        <v>4</v>
      </c>
      <c r="F18" s="12" t="s">
        <v>5</v>
      </c>
      <c r="G18" s="2" t="s">
        <v>6</v>
      </c>
      <c r="H18" s="13" t="s">
        <v>7</v>
      </c>
      <c r="I18" s="66"/>
      <c r="J18" s="62"/>
      <c r="K18" s="32" t="s">
        <v>22</v>
      </c>
      <c r="L18" s="32" t="s">
        <v>23</v>
      </c>
      <c r="M18" s="32" t="s">
        <v>24</v>
      </c>
      <c r="N18" s="11" t="s">
        <v>25</v>
      </c>
      <c r="O18" s="11" t="s">
        <v>26</v>
      </c>
      <c r="P18" s="32" t="s">
        <v>24</v>
      </c>
      <c r="Q18" s="33" t="s">
        <v>27</v>
      </c>
      <c r="R18" s="66"/>
      <c r="S18" s="62"/>
      <c r="T18" s="34" t="s">
        <v>28</v>
      </c>
      <c r="U18" s="35" t="s">
        <v>29</v>
      </c>
    </row>
    <row r="19" spans="1:21" x14ac:dyDescent="0.4">
      <c r="A19" s="2" t="s">
        <v>35</v>
      </c>
      <c r="B19" s="2" t="s">
        <v>30</v>
      </c>
      <c r="C19" s="39">
        <v>1</v>
      </c>
      <c r="D19" s="39">
        <v>7</v>
      </c>
      <c r="E19" s="39">
        <v>3</v>
      </c>
      <c r="F19" s="39">
        <v>7</v>
      </c>
      <c r="G19" s="39">
        <v>3</v>
      </c>
      <c r="H19" s="39">
        <v>3</v>
      </c>
      <c r="I19" s="45">
        <f t="shared" ref="I19:I21" si="2">SUM(C19:H19)</f>
        <v>24</v>
      </c>
      <c r="J19" s="2" t="s">
        <v>30</v>
      </c>
      <c r="K19" s="54">
        <v>2</v>
      </c>
      <c r="L19" s="36">
        <v>0</v>
      </c>
      <c r="M19" s="25">
        <v>4</v>
      </c>
      <c r="N19" s="53">
        <v>5</v>
      </c>
      <c r="O19" s="36">
        <v>0</v>
      </c>
      <c r="P19" s="36">
        <v>0</v>
      </c>
      <c r="Q19" s="54">
        <v>1</v>
      </c>
      <c r="R19" s="38">
        <f>SUM(K19:Q19)</f>
        <v>12</v>
      </c>
      <c r="S19" s="2" t="s">
        <v>30</v>
      </c>
      <c r="T19" s="38"/>
      <c r="U19" s="38">
        <v>5</v>
      </c>
    </row>
    <row r="20" spans="1:21" x14ac:dyDescent="0.4">
      <c r="B20" s="2" t="s">
        <v>31</v>
      </c>
      <c r="C20" s="39"/>
      <c r="D20" s="39">
        <v>1</v>
      </c>
      <c r="E20" s="39"/>
      <c r="F20" s="39">
        <v>1</v>
      </c>
      <c r="G20" s="39"/>
      <c r="H20" s="39"/>
      <c r="I20" s="45">
        <f t="shared" si="2"/>
        <v>2</v>
      </c>
      <c r="J20" s="2" t="s">
        <v>31</v>
      </c>
      <c r="K20" s="54">
        <v>2</v>
      </c>
      <c r="L20" s="36"/>
      <c r="M20" s="54">
        <v>3</v>
      </c>
      <c r="N20" s="39"/>
      <c r="O20" s="36"/>
      <c r="P20" s="36"/>
      <c r="Q20" s="54">
        <v>1</v>
      </c>
      <c r="R20" s="38">
        <f>SUM(K20:Q20)</f>
        <v>6</v>
      </c>
      <c r="S20" s="2" t="s">
        <v>31</v>
      </c>
      <c r="T20" s="38"/>
      <c r="U20" s="38"/>
    </row>
    <row r="21" spans="1:21" x14ac:dyDescent="0.4">
      <c r="B21" s="2" t="s">
        <v>32</v>
      </c>
      <c r="C21" s="39"/>
      <c r="D21" s="39">
        <v>1</v>
      </c>
      <c r="E21" s="39">
        <v>1</v>
      </c>
      <c r="F21" s="39">
        <v>1</v>
      </c>
      <c r="G21" s="39">
        <v>1</v>
      </c>
      <c r="H21" s="39"/>
      <c r="I21" s="45">
        <f t="shared" si="2"/>
        <v>4</v>
      </c>
      <c r="J21" s="2" t="s">
        <v>32</v>
      </c>
      <c r="K21" s="36"/>
      <c r="L21" s="36"/>
      <c r="M21" s="54">
        <v>1</v>
      </c>
      <c r="N21" s="39"/>
      <c r="O21" s="36"/>
      <c r="P21" s="36"/>
      <c r="Q21" s="36"/>
      <c r="R21" s="38">
        <f>SUM(K21:Q21)</f>
        <v>1</v>
      </c>
      <c r="S21" s="2" t="s">
        <v>32</v>
      </c>
      <c r="T21" s="38"/>
      <c r="U21" s="38">
        <v>1</v>
      </c>
    </row>
    <row r="22" spans="1:21" x14ac:dyDescent="0.4">
      <c r="A22"/>
      <c r="U22" s="49"/>
    </row>
    <row r="23" spans="1:21" x14ac:dyDescent="0.4">
      <c r="A23" s="1" t="s">
        <v>16</v>
      </c>
    </row>
    <row r="24" spans="1:21" x14ac:dyDescent="0.4">
      <c r="A24" s="66" t="s">
        <v>17</v>
      </c>
      <c r="B24" s="66"/>
      <c r="C24" s="61" t="s">
        <v>33</v>
      </c>
      <c r="D24" s="61"/>
      <c r="E24" s="61"/>
      <c r="F24" s="61"/>
      <c r="G24" s="61"/>
      <c r="H24" s="61"/>
      <c r="I24" s="66" t="s">
        <v>8</v>
      </c>
      <c r="J24" s="62" t="s">
        <v>17</v>
      </c>
      <c r="K24" s="66" t="s">
        <v>18</v>
      </c>
      <c r="L24" s="66"/>
      <c r="M24" s="66"/>
      <c r="N24" s="66" t="s">
        <v>19</v>
      </c>
      <c r="O24" s="66"/>
      <c r="P24" s="66"/>
      <c r="Q24" s="2" t="s">
        <v>20</v>
      </c>
      <c r="R24" s="66" t="s">
        <v>13</v>
      </c>
      <c r="S24" s="62" t="s">
        <v>17</v>
      </c>
      <c r="T24" s="2" t="s">
        <v>20</v>
      </c>
      <c r="U24" s="2" t="s">
        <v>21</v>
      </c>
    </row>
    <row r="25" spans="1:21" x14ac:dyDescent="0.4">
      <c r="A25" s="66"/>
      <c r="B25" s="66"/>
      <c r="C25" s="11" t="s">
        <v>2</v>
      </c>
      <c r="D25" s="2" t="s">
        <v>3</v>
      </c>
      <c r="E25" s="11" t="s">
        <v>4</v>
      </c>
      <c r="F25" s="11" t="s">
        <v>5</v>
      </c>
      <c r="G25" s="2" t="s">
        <v>6</v>
      </c>
      <c r="H25" s="26" t="s">
        <v>7</v>
      </c>
      <c r="I25" s="66"/>
      <c r="J25" s="62"/>
      <c r="K25" s="32" t="s">
        <v>22</v>
      </c>
      <c r="L25" s="32" t="s">
        <v>23</v>
      </c>
      <c r="M25" s="32" t="s">
        <v>24</v>
      </c>
      <c r="N25" s="11" t="s">
        <v>25</v>
      </c>
      <c r="O25" s="11" t="s">
        <v>26</v>
      </c>
      <c r="P25" s="32" t="s">
        <v>24</v>
      </c>
      <c r="Q25" s="33" t="s">
        <v>27</v>
      </c>
      <c r="R25" s="66"/>
      <c r="S25" s="62"/>
      <c r="T25" s="33" t="s">
        <v>28</v>
      </c>
      <c r="U25" s="2" t="s">
        <v>29</v>
      </c>
    </row>
    <row r="26" spans="1:21" x14ac:dyDescent="0.4">
      <c r="A26" s="67">
        <v>45323</v>
      </c>
      <c r="B26" s="67"/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3">
        <f>SUM(C26:H26)</f>
        <v>0</v>
      </c>
      <c r="J26" s="60">
        <v>45323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54">
        <v>1</v>
      </c>
      <c r="R26" s="38">
        <f>SUM(K26:Q26)</f>
        <v>1</v>
      </c>
      <c r="S26" s="2"/>
      <c r="T26" s="2"/>
      <c r="U26" s="2"/>
    </row>
    <row r="27" spans="1:21" x14ac:dyDescent="0.4">
      <c r="A27" s="67">
        <v>45331</v>
      </c>
      <c r="B27" s="67"/>
      <c r="C27" s="39"/>
      <c r="D27" s="39"/>
      <c r="E27" s="39"/>
      <c r="F27" s="39">
        <v>1</v>
      </c>
      <c r="G27" s="39"/>
      <c r="H27" s="39"/>
      <c r="I27" s="43">
        <f>SUM(C27:H27)</f>
        <v>1</v>
      </c>
      <c r="J27" s="60">
        <v>45331</v>
      </c>
      <c r="K27" s="36">
        <v>1</v>
      </c>
      <c r="L27" s="36"/>
      <c r="M27" s="36"/>
      <c r="N27" s="36"/>
      <c r="O27" s="36"/>
      <c r="P27" s="36"/>
      <c r="Q27" s="36"/>
      <c r="R27" s="38"/>
      <c r="S27" s="2"/>
      <c r="T27" s="2"/>
      <c r="U27" s="2"/>
    </row>
    <row r="28" spans="1:21" x14ac:dyDescent="0.4">
      <c r="A28" s="67">
        <v>45336</v>
      </c>
      <c r="B28" s="67"/>
      <c r="C28" s="39"/>
      <c r="D28" s="39">
        <v>1</v>
      </c>
      <c r="E28" s="39"/>
      <c r="F28" s="39"/>
      <c r="G28" s="39"/>
      <c r="H28" s="39"/>
      <c r="I28" s="43">
        <f>SUM(C28:H28)</f>
        <v>1</v>
      </c>
      <c r="J28" s="60">
        <v>45336</v>
      </c>
      <c r="K28" s="36"/>
      <c r="L28" s="36"/>
      <c r="M28" s="36">
        <v>1</v>
      </c>
      <c r="N28" s="36"/>
      <c r="O28" s="36"/>
      <c r="P28" s="36"/>
      <c r="Q28" s="36"/>
      <c r="R28" s="38"/>
      <c r="S28" s="2"/>
      <c r="T28" s="2"/>
      <c r="U28" s="2"/>
    </row>
    <row r="29" spans="1:21" x14ac:dyDescent="0.4">
      <c r="A29" s="67">
        <v>45353</v>
      </c>
      <c r="B29" s="67"/>
      <c r="C29" s="39"/>
      <c r="D29" s="39"/>
      <c r="E29" s="39"/>
      <c r="F29" s="39">
        <v>1</v>
      </c>
      <c r="G29" s="39"/>
      <c r="H29" s="39"/>
      <c r="I29" s="43">
        <f t="shared" ref="I29:I31" si="3">SUM(C29:H29)</f>
        <v>1</v>
      </c>
      <c r="J29" s="60">
        <v>45348</v>
      </c>
      <c r="K29" s="36">
        <v>1</v>
      </c>
      <c r="L29" s="36"/>
      <c r="M29" s="36">
        <v>1</v>
      </c>
      <c r="N29" s="36"/>
      <c r="O29" s="36"/>
      <c r="P29" s="36"/>
      <c r="Q29" s="36"/>
      <c r="R29" s="38"/>
      <c r="S29" s="2"/>
      <c r="T29" s="2"/>
      <c r="U29" s="2"/>
    </row>
    <row r="30" spans="1:21" x14ac:dyDescent="0.4">
      <c r="A30" s="67">
        <v>45372</v>
      </c>
      <c r="B30" s="67"/>
      <c r="C30" s="39"/>
      <c r="D30" s="39"/>
      <c r="E30" s="39">
        <v>1</v>
      </c>
      <c r="F30" s="39"/>
      <c r="G30" s="39"/>
      <c r="H30" s="39"/>
      <c r="I30" s="43">
        <f t="shared" si="3"/>
        <v>1</v>
      </c>
      <c r="J30" s="60">
        <v>45349</v>
      </c>
      <c r="K30" s="36"/>
      <c r="L30" s="36"/>
      <c r="M30" s="36">
        <v>1</v>
      </c>
      <c r="N30" s="36"/>
      <c r="O30" s="36"/>
      <c r="P30" s="36"/>
      <c r="Q30" s="36"/>
      <c r="R30" s="38"/>
      <c r="S30" s="2"/>
      <c r="T30" s="2"/>
      <c r="U30" s="2"/>
    </row>
    <row r="31" spans="1:21" x14ac:dyDescent="0.4">
      <c r="A31" s="67">
        <v>45374</v>
      </c>
      <c r="B31" s="67"/>
      <c r="C31" s="39"/>
      <c r="D31" s="39">
        <v>1</v>
      </c>
      <c r="E31" s="39"/>
      <c r="F31" s="39"/>
      <c r="G31" s="39">
        <v>1</v>
      </c>
      <c r="H31" s="39"/>
      <c r="I31" s="43">
        <f t="shared" si="3"/>
        <v>2</v>
      </c>
      <c r="J31" s="60">
        <v>45365</v>
      </c>
      <c r="K31" s="36"/>
      <c r="L31" s="36"/>
      <c r="M31" s="36">
        <v>1</v>
      </c>
      <c r="N31" s="36"/>
      <c r="O31" s="36"/>
      <c r="P31" s="36"/>
      <c r="Q31" s="36"/>
      <c r="R31" s="38"/>
      <c r="S31" s="2"/>
      <c r="T31" s="2"/>
      <c r="U31" s="2"/>
    </row>
    <row r="32" spans="1:21" x14ac:dyDescent="0.4">
      <c r="A32" s="55"/>
      <c r="B32" s="55"/>
      <c r="C32" s="56"/>
      <c r="D32" s="56"/>
      <c r="E32" s="56"/>
      <c r="F32" s="56"/>
      <c r="G32" s="56"/>
      <c r="H32" s="56"/>
      <c r="I32" s="57"/>
      <c r="J32" s="58"/>
      <c r="K32" s="59"/>
      <c r="L32" s="59"/>
      <c r="M32" s="59"/>
      <c r="N32" s="59"/>
      <c r="O32" s="59"/>
      <c r="P32" s="59"/>
      <c r="Q32" s="59"/>
      <c r="R32" s="57"/>
      <c r="S32" s="3"/>
      <c r="T32" s="3"/>
      <c r="U32" s="3"/>
    </row>
    <row r="34" spans="1:21" ht="24" x14ac:dyDescent="0.4">
      <c r="A34" s="52" t="s">
        <v>40</v>
      </c>
      <c r="B34" s="51"/>
      <c r="C34" s="8"/>
      <c r="D34" s="8"/>
      <c r="E34" s="8"/>
      <c r="F34" s="8"/>
      <c r="G34" s="8"/>
      <c r="H34" s="8"/>
      <c r="I34" s="8"/>
      <c r="J34" s="8"/>
      <c r="K34" s="8"/>
    </row>
    <row r="35" spans="1:21" ht="24" x14ac:dyDescent="0.4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21" x14ac:dyDescent="0.4">
      <c r="A36"/>
      <c r="B36" s="62" t="s">
        <v>1</v>
      </c>
      <c r="C36" s="61" t="s">
        <v>33</v>
      </c>
      <c r="D36" s="61"/>
      <c r="E36" s="61"/>
      <c r="F36" s="61"/>
      <c r="G36" s="61"/>
      <c r="H36" s="61"/>
      <c r="I36" s="66" t="s">
        <v>8</v>
      </c>
      <c r="J36" s="62" t="s">
        <v>1</v>
      </c>
      <c r="K36" s="66" t="s">
        <v>18</v>
      </c>
      <c r="L36" s="66"/>
      <c r="M36" s="66"/>
      <c r="N36" s="66" t="s">
        <v>19</v>
      </c>
      <c r="O36" s="66"/>
      <c r="P36" s="66"/>
      <c r="Q36" s="2" t="s">
        <v>20</v>
      </c>
      <c r="R36" s="66" t="s">
        <v>13</v>
      </c>
      <c r="S36" s="62" t="s">
        <v>1</v>
      </c>
      <c r="T36" s="2" t="s">
        <v>20</v>
      </c>
      <c r="U36" s="2" t="s">
        <v>21</v>
      </c>
    </row>
    <row r="37" spans="1:21" x14ac:dyDescent="0.4">
      <c r="A37"/>
      <c r="B37" s="62"/>
      <c r="C37" s="11" t="s">
        <v>2</v>
      </c>
      <c r="D37" s="2" t="s">
        <v>3</v>
      </c>
      <c r="E37" s="12" t="s">
        <v>4</v>
      </c>
      <c r="F37" s="12" t="s">
        <v>5</v>
      </c>
      <c r="G37" s="14" t="s">
        <v>6</v>
      </c>
      <c r="H37" s="13" t="s">
        <v>7</v>
      </c>
      <c r="I37" s="66"/>
      <c r="J37" s="62"/>
      <c r="K37" s="32" t="s">
        <v>22</v>
      </c>
      <c r="L37" s="32" t="s">
        <v>23</v>
      </c>
      <c r="M37" s="32" t="s">
        <v>24</v>
      </c>
      <c r="N37" s="11" t="s">
        <v>25</v>
      </c>
      <c r="O37" s="11" t="s">
        <v>26</v>
      </c>
      <c r="P37" s="32" t="s">
        <v>24</v>
      </c>
      <c r="Q37" s="33" t="s">
        <v>27</v>
      </c>
      <c r="R37" s="66"/>
      <c r="S37" s="62"/>
      <c r="T37" s="33" t="s">
        <v>28</v>
      </c>
      <c r="U37" s="2" t="s">
        <v>29</v>
      </c>
    </row>
    <row r="38" spans="1:21" x14ac:dyDescent="0.4">
      <c r="A38"/>
      <c r="B38" s="10" t="s">
        <v>9</v>
      </c>
      <c r="C38" s="11" t="s">
        <v>38</v>
      </c>
      <c r="D38" s="11" t="s">
        <v>38</v>
      </c>
      <c r="E38" s="11" t="s">
        <v>38</v>
      </c>
      <c r="F38" s="11" t="s">
        <v>38</v>
      </c>
      <c r="G38" s="11" t="s">
        <v>38</v>
      </c>
      <c r="H38" s="11" t="s">
        <v>38</v>
      </c>
      <c r="I38" s="11" t="s">
        <v>38</v>
      </c>
      <c r="J38" s="19" t="s">
        <v>9</v>
      </c>
      <c r="K38" s="11" t="s">
        <v>38</v>
      </c>
      <c r="L38" s="11" t="s">
        <v>38</v>
      </c>
      <c r="M38" s="11" t="s">
        <v>38</v>
      </c>
      <c r="N38" s="11" t="s">
        <v>38</v>
      </c>
      <c r="O38" s="11" t="s">
        <v>38</v>
      </c>
      <c r="P38" s="11" t="s">
        <v>38</v>
      </c>
      <c r="Q38" s="11" t="s">
        <v>38</v>
      </c>
      <c r="R38" s="11" t="s">
        <v>38</v>
      </c>
      <c r="S38" s="19" t="s">
        <v>9</v>
      </c>
      <c r="T38" s="11" t="s">
        <v>38</v>
      </c>
      <c r="U38" s="11" t="s">
        <v>38</v>
      </c>
    </row>
    <row r="39" spans="1:21" x14ac:dyDescent="0.4">
      <c r="A39"/>
      <c r="B39" s="10" t="s">
        <v>10</v>
      </c>
      <c r="C39" s="11" t="s">
        <v>38</v>
      </c>
      <c r="D39" s="11" t="s">
        <v>38</v>
      </c>
      <c r="E39" s="11" t="s">
        <v>38</v>
      </c>
      <c r="F39" s="11" t="s">
        <v>38</v>
      </c>
      <c r="G39" s="11" t="s">
        <v>38</v>
      </c>
      <c r="H39" s="11" t="s">
        <v>38</v>
      </c>
      <c r="I39" s="11" t="s">
        <v>38</v>
      </c>
      <c r="J39" s="19" t="s">
        <v>10</v>
      </c>
      <c r="K39" s="11" t="s">
        <v>38</v>
      </c>
      <c r="L39" s="11" t="s">
        <v>38</v>
      </c>
      <c r="M39" s="11" t="s">
        <v>38</v>
      </c>
      <c r="N39" s="11" t="s">
        <v>38</v>
      </c>
      <c r="O39" s="11" t="s">
        <v>38</v>
      </c>
      <c r="P39" s="11" t="s">
        <v>38</v>
      </c>
      <c r="Q39" s="11" t="s">
        <v>38</v>
      </c>
      <c r="R39" s="11" t="s">
        <v>38</v>
      </c>
      <c r="S39" s="19" t="s">
        <v>10</v>
      </c>
      <c r="T39" s="11" t="s">
        <v>38</v>
      </c>
      <c r="U39" s="11" t="s">
        <v>38</v>
      </c>
    </row>
    <row r="40" spans="1:21" x14ac:dyDescent="0.4">
      <c r="A40"/>
      <c r="B40" s="10" t="s">
        <v>11</v>
      </c>
      <c r="C40" s="11">
        <v>2</v>
      </c>
      <c r="D40" s="2">
        <v>0</v>
      </c>
      <c r="E40" s="11">
        <v>1</v>
      </c>
      <c r="F40" s="11">
        <v>7</v>
      </c>
      <c r="G40" s="11">
        <v>0</v>
      </c>
      <c r="H40" s="11">
        <v>1</v>
      </c>
      <c r="I40" s="2">
        <f>SUM(C40:H40)</f>
        <v>11</v>
      </c>
      <c r="J40" s="19" t="s">
        <v>11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8">
        <v>0</v>
      </c>
      <c r="R40" s="38">
        <f>SUM(K40:Q40)</f>
        <v>0</v>
      </c>
      <c r="S40" s="19" t="s">
        <v>11</v>
      </c>
      <c r="T40" s="2">
        <v>0</v>
      </c>
      <c r="U40" s="2" t="s">
        <v>34</v>
      </c>
    </row>
    <row r="41" spans="1:21" x14ac:dyDescent="0.4">
      <c r="A41"/>
      <c r="B41" s="17" t="s">
        <v>12</v>
      </c>
      <c r="C41" s="19">
        <v>6</v>
      </c>
      <c r="D41" s="19">
        <v>6</v>
      </c>
      <c r="E41" s="2">
        <v>34</v>
      </c>
      <c r="F41" s="19">
        <v>34</v>
      </c>
      <c r="G41" s="2">
        <v>18</v>
      </c>
      <c r="H41" s="19">
        <v>9</v>
      </c>
      <c r="I41" s="18">
        <f>SUM(C41:H41)</f>
        <v>107</v>
      </c>
      <c r="J41" s="19" t="s">
        <v>12</v>
      </c>
      <c r="K41" s="36">
        <v>3</v>
      </c>
      <c r="L41" s="36">
        <v>0</v>
      </c>
      <c r="M41" s="36">
        <v>2</v>
      </c>
      <c r="N41" s="36">
        <v>0</v>
      </c>
      <c r="O41" s="36">
        <v>0</v>
      </c>
      <c r="P41" s="36">
        <v>1</v>
      </c>
      <c r="Q41" s="38">
        <v>6</v>
      </c>
      <c r="R41" s="48">
        <f>SUM(K41:Q41)</f>
        <v>12</v>
      </c>
      <c r="S41" s="19" t="s">
        <v>12</v>
      </c>
      <c r="T41" s="38">
        <v>15</v>
      </c>
      <c r="U41" s="38">
        <v>124</v>
      </c>
    </row>
    <row r="42" spans="1:21" x14ac:dyDescent="0.4">
      <c r="A42"/>
      <c r="B42" s="10" t="s">
        <v>35</v>
      </c>
      <c r="C42" s="2">
        <v>0</v>
      </c>
      <c r="D42" s="25">
        <v>1</v>
      </c>
      <c r="E42" s="25">
        <v>1</v>
      </c>
      <c r="F42" s="25">
        <v>1</v>
      </c>
      <c r="G42" s="25">
        <v>2</v>
      </c>
      <c r="H42" s="27">
        <v>4</v>
      </c>
      <c r="I42" s="2">
        <f>SUM(C42:H42)</f>
        <v>9</v>
      </c>
      <c r="J42" s="10" t="s">
        <v>35</v>
      </c>
      <c r="K42" s="36">
        <v>1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8">
        <v>0</v>
      </c>
      <c r="R42" s="38">
        <f>SUM(K42:Q42)</f>
        <v>1</v>
      </c>
      <c r="S42" s="19" t="s">
        <v>35</v>
      </c>
      <c r="T42" s="38">
        <v>9</v>
      </c>
      <c r="U42" s="38"/>
    </row>
    <row r="43" spans="1:21" x14ac:dyDescent="0.4">
      <c r="A43"/>
      <c r="B43" s="19" t="s">
        <v>13</v>
      </c>
      <c r="C43" s="2">
        <f>SUM(C38:C42)</f>
        <v>8</v>
      </c>
      <c r="D43" s="2">
        <f t="shared" ref="D43:I43" si="4">SUM(D38:D42)</f>
        <v>7</v>
      </c>
      <c r="E43" s="2">
        <f t="shared" si="4"/>
        <v>36</v>
      </c>
      <c r="F43" s="2">
        <f t="shared" si="4"/>
        <v>42</v>
      </c>
      <c r="G43" s="2">
        <f t="shared" si="4"/>
        <v>20</v>
      </c>
      <c r="H43" s="2">
        <v>13</v>
      </c>
      <c r="I43" s="2">
        <f t="shared" si="4"/>
        <v>127</v>
      </c>
      <c r="J43" s="19" t="s">
        <v>13</v>
      </c>
      <c r="K43" s="36">
        <f>SUM(K38:K42)</f>
        <v>4</v>
      </c>
      <c r="L43" s="36">
        <f t="shared" ref="L43:U43" si="5">SUM(L38:L42)</f>
        <v>0</v>
      </c>
      <c r="M43" s="36">
        <f t="shared" si="5"/>
        <v>2</v>
      </c>
      <c r="N43" s="36">
        <f t="shared" si="5"/>
        <v>0</v>
      </c>
      <c r="O43" s="36">
        <f t="shared" si="5"/>
        <v>0</v>
      </c>
      <c r="P43" s="36">
        <f t="shared" si="5"/>
        <v>1</v>
      </c>
      <c r="Q43" s="36">
        <f t="shared" si="5"/>
        <v>6</v>
      </c>
      <c r="R43" s="38">
        <f>SUM(K43:Q43)</f>
        <v>13</v>
      </c>
      <c r="S43" s="19" t="s">
        <v>13</v>
      </c>
      <c r="T43" s="36">
        <f t="shared" si="5"/>
        <v>24</v>
      </c>
      <c r="U43" s="36">
        <f t="shared" si="5"/>
        <v>124</v>
      </c>
    </row>
    <row r="44" spans="1:21" x14ac:dyDescent="0.4">
      <c r="A44" s="8"/>
      <c r="B44" s="21" t="s">
        <v>14</v>
      </c>
      <c r="C44" s="22">
        <f>C43/247</f>
        <v>3.2388663967611336E-2</v>
      </c>
      <c r="D44" s="22">
        <f>D43/303</f>
        <v>2.3102310231023101E-2</v>
      </c>
      <c r="E44" s="23">
        <f>E43/324</f>
        <v>0.1111111111111111</v>
      </c>
      <c r="F44" s="23">
        <f>F43/545</f>
        <v>7.7064220183486243E-2</v>
      </c>
      <c r="G44" s="23">
        <f>G43/300</f>
        <v>6.6666666666666666E-2</v>
      </c>
      <c r="H44" s="24">
        <f>H43/183</f>
        <v>7.1038251366120214E-2</v>
      </c>
      <c r="I44" s="22">
        <f>I43/1902</f>
        <v>6.6771819137749738E-2</v>
      </c>
      <c r="J44" s="8"/>
    </row>
    <row r="45" spans="1:21" ht="24" x14ac:dyDescent="0.4">
      <c r="A45" s="7" t="s">
        <v>37</v>
      </c>
      <c r="B45" s="8"/>
      <c r="C45" s="8"/>
      <c r="D45" s="8"/>
      <c r="E45" s="8"/>
      <c r="F45" s="8"/>
      <c r="G45" s="8"/>
      <c r="H45" s="8"/>
      <c r="I45" s="46" t="s">
        <v>39</v>
      </c>
      <c r="J45" s="5"/>
      <c r="K45" s="5"/>
    </row>
    <row r="46" spans="1:21" ht="24" x14ac:dyDescent="0.4">
      <c r="A46" s="7"/>
      <c r="B46" s="8"/>
      <c r="C46" s="8"/>
      <c r="D46" s="8"/>
      <c r="E46" s="8"/>
      <c r="F46" s="8"/>
      <c r="G46" s="8"/>
      <c r="H46" s="8"/>
      <c r="I46" s="47"/>
      <c r="J46" s="5"/>
      <c r="K46" s="5"/>
    </row>
    <row r="47" spans="1:21" x14ac:dyDescent="0.4">
      <c r="A47" s="61" t="s">
        <v>1</v>
      </c>
      <c r="B47" s="66" t="s">
        <v>15</v>
      </c>
      <c r="C47" s="61" t="s">
        <v>33</v>
      </c>
      <c r="D47" s="61"/>
      <c r="E47" s="61"/>
      <c r="F47" s="61"/>
      <c r="G47" s="61"/>
      <c r="H47" s="61"/>
      <c r="I47" s="66" t="s">
        <v>8</v>
      </c>
      <c r="J47" s="62" t="s">
        <v>15</v>
      </c>
      <c r="K47" s="63" t="s">
        <v>18</v>
      </c>
      <c r="L47" s="64"/>
      <c r="M47" s="65"/>
      <c r="N47" s="66" t="s">
        <v>19</v>
      </c>
      <c r="O47" s="66"/>
      <c r="P47" s="66"/>
      <c r="Q47" s="2" t="s">
        <v>20</v>
      </c>
      <c r="R47" s="66" t="s">
        <v>13</v>
      </c>
      <c r="S47" s="62" t="s">
        <v>35</v>
      </c>
      <c r="T47" s="30" t="s">
        <v>20</v>
      </c>
      <c r="U47" s="31" t="s">
        <v>21</v>
      </c>
    </row>
    <row r="48" spans="1:21" x14ac:dyDescent="0.4">
      <c r="A48" s="61"/>
      <c r="B48" s="66"/>
      <c r="C48" s="11" t="s">
        <v>2</v>
      </c>
      <c r="D48" s="2" t="s">
        <v>3</v>
      </c>
      <c r="E48" s="11" t="s">
        <v>4</v>
      </c>
      <c r="F48" s="11" t="s">
        <v>5</v>
      </c>
      <c r="G48" s="2" t="s">
        <v>6</v>
      </c>
      <c r="H48" s="26" t="s">
        <v>7</v>
      </c>
      <c r="I48" s="66"/>
      <c r="J48" s="62"/>
      <c r="K48" s="32" t="s">
        <v>22</v>
      </c>
      <c r="L48" s="32" t="s">
        <v>23</v>
      </c>
      <c r="M48" s="32" t="s">
        <v>24</v>
      </c>
      <c r="N48" s="11" t="s">
        <v>25</v>
      </c>
      <c r="O48" s="11" t="s">
        <v>26</v>
      </c>
      <c r="P48" s="32" t="s">
        <v>24</v>
      </c>
      <c r="Q48" s="33" t="s">
        <v>27</v>
      </c>
      <c r="R48" s="66"/>
      <c r="S48" s="62"/>
      <c r="T48" s="34" t="s">
        <v>28</v>
      </c>
      <c r="U48" s="35" t="s">
        <v>29</v>
      </c>
    </row>
    <row r="49" spans="1:21" x14ac:dyDescent="0.4">
      <c r="A49" s="2" t="s">
        <v>35</v>
      </c>
      <c r="B49" s="2" t="s">
        <v>30</v>
      </c>
      <c r="C49" s="39">
        <v>0</v>
      </c>
      <c r="D49" s="39">
        <v>1</v>
      </c>
      <c r="E49" s="39">
        <v>1</v>
      </c>
      <c r="F49" s="39">
        <v>1</v>
      </c>
      <c r="G49" s="39">
        <v>1</v>
      </c>
      <c r="H49" s="38">
        <v>3</v>
      </c>
      <c r="I49" s="43">
        <f>SUM(C49:H49)</f>
        <v>7</v>
      </c>
      <c r="J49" s="2" t="s">
        <v>30</v>
      </c>
      <c r="K49" s="38">
        <v>0</v>
      </c>
      <c r="L49" s="38">
        <v>0</v>
      </c>
      <c r="M49" s="38">
        <v>0</v>
      </c>
      <c r="N49" s="2"/>
      <c r="O49" s="2"/>
      <c r="P49" s="38">
        <v>0</v>
      </c>
      <c r="Q49" s="38">
        <v>1</v>
      </c>
      <c r="R49" s="38">
        <f>SUM(K49:Q49)</f>
        <v>1</v>
      </c>
      <c r="S49" s="2" t="s">
        <v>30</v>
      </c>
      <c r="T49" s="38">
        <v>1</v>
      </c>
      <c r="U49" s="38">
        <v>0</v>
      </c>
    </row>
    <row r="50" spans="1:21" x14ac:dyDescent="0.4">
      <c r="A50" s="2" t="s">
        <v>35</v>
      </c>
      <c r="B50" s="2" t="s">
        <v>31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8">
        <f>SUM(C50:H50)</f>
        <v>0</v>
      </c>
      <c r="J50" s="2" t="s">
        <v>31</v>
      </c>
      <c r="K50" s="38">
        <v>1</v>
      </c>
      <c r="L50" s="38"/>
      <c r="M50" s="38"/>
      <c r="N50" s="38"/>
      <c r="O50" s="38"/>
      <c r="P50" s="38"/>
      <c r="Q50" s="38">
        <v>0</v>
      </c>
      <c r="R50" s="38">
        <f t="shared" ref="R50:R51" si="6">SUM(K50:Q50)</f>
        <v>1</v>
      </c>
      <c r="S50" s="2" t="s">
        <v>31</v>
      </c>
      <c r="T50" s="38">
        <v>8</v>
      </c>
      <c r="U50" s="38">
        <v>0</v>
      </c>
    </row>
    <row r="51" spans="1:21" x14ac:dyDescent="0.4">
      <c r="A51" s="2" t="s">
        <v>35</v>
      </c>
      <c r="B51" s="2" t="s">
        <v>32</v>
      </c>
      <c r="C51" s="39">
        <v>0</v>
      </c>
      <c r="D51" s="39">
        <v>0</v>
      </c>
      <c r="E51" s="39">
        <v>0</v>
      </c>
      <c r="F51" s="39">
        <v>0</v>
      </c>
      <c r="G51" s="39">
        <v>1</v>
      </c>
      <c r="H51" s="39">
        <v>1</v>
      </c>
      <c r="I51" s="38">
        <f>SUM(C51:H51)</f>
        <v>2</v>
      </c>
      <c r="J51" s="2" t="s">
        <v>32</v>
      </c>
      <c r="K51" s="38"/>
      <c r="L51" s="38"/>
      <c r="M51" s="38"/>
      <c r="N51" s="38"/>
      <c r="O51" s="38"/>
      <c r="P51" s="38"/>
      <c r="Q51" s="38">
        <v>0</v>
      </c>
      <c r="R51" s="38">
        <f t="shared" si="6"/>
        <v>0</v>
      </c>
      <c r="S51" s="2" t="s">
        <v>32</v>
      </c>
      <c r="T51" s="38">
        <v>0</v>
      </c>
      <c r="U51" s="38">
        <v>0</v>
      </c>
    </row>
    <row r="52" spans="1:21" x14ac:dyDescent="0.4">
      <c r="A52"/>
      <c r="U52" s="49"/>
    </row>
    <row r="53" spans="1:21" x14ac:dyDescent="0.4">
      <c r="A53"/>
    </row>
    <row r="54" spans="1:21" x14ac:dyDescent="0.4">
      <c r="A54"/>
    </row>
    <row r="55" spans="1:21" x14ac:dyDescent="0.4">
      <c r="A55"/>
    </row>
    <row r="56" spans="1:21" x14ac:dyDescent="0.4">
      <c r="A56"/>
    </row>
    <row r="57" spans="1:21" x14ac:dyDescent="0.4">
      <c r="A57"/>
    </row>
    <row r="58" spans="1:21" x14ac:dyDescent="0.4">
      <c r="A58"/>
    </row>
    <row r="59" spans="1:21" x14ac:dyDescent="0.4">
      <c r="A59"/>
    </row>
    <row r="60" spans="1:21" x14ac:dyDescent="0.4">
      <c r="A60"/>
    </row>
    <row r="61" spans="1:21" x14ac:dyDescent="0.4">
      <c r="A61"/>
    </row>
    <row r="62" spans="1:21" x14ac:dyDescent="0.4">
      <c r="A62"/>
    </row>
    <row r="63" spans="1:21" x14ac:dyDescent="0.4">
      <c r="A63"/>
    </row>
    <row r="64" spans="1:21" x14ac:dyDescent="0.4">
      <c r="A64"/>
    </row>
    <row r="65" spans="1:9" x14ac:dyDescent="0.4">
      <c r="A65"/>
    </row>
    <row r="66" spans="1:9" x14ac:dyDescent="0.4">
      <c r="A66"/>
    </row>
    <row r="67" spans="1:9" x14ac:dyDescent="0.4">
      <c r="A67"/>
    </row>
    <row r="68" spans="1:9" x14ac:dyDescent="0.4">
      <c r="A68"/>
    </row>
    <row r="69" spans="1:9" x14ac:dyDescent="0.4">
      <c r="A69"/>
    </row>
    <row r="70" spans="1:9" x14ac:dyDescent="0.4">
      <c r="A70"/>
    </row>
    <row r="71" spans="1:9" x14ac:dyDescent="0.4">
      <c r="A71"/>
    </row>
    <row r="72" spans="1:9" x14ac:dyDescent="0.4">
      <c r="A72"/>
    </row>
    <row r="73" spans="1:9" x14ac:dyDescent="0.4">
      <c r="A73"/>
    </row>
    <row r="74" spans="1:9" x14ac:dyDescent="0.4">
      <c r="A74"/>
    </row>
    <row r="75" spans="1:9" x14ac:dyDescent="0.4">
      <c r="A75"/>
    </row>
    <row r="76" spans="1:9" x14ac:dyDescent="0.4">
      <c r="A76"/>
    </row>
    <row r="77" spans="1:9" x14ac:dyDescent="0.4">
      <c r="A77"/>
    </row>
    <row r="78" spans="1:9" x14ac:dyDescent="0.4">
      <c r="A78"/>
    </row>
    <row r="79" spans="1:9" x14ac:dyDescent="0.4">
      <c r="A79"/>
    </row>
    <row r="80" spans="1:9" x14ac:dyDescent="0.4">
      <c r="A80"/>
      <c r="G80" s="28"/>
      <c r="H80" s="28"/>
      <c r="I80" s="3"/>
    </row>
    <row r="81" spans="1:9" x14ac:dyDescent="0.4">
      <c r="A81"/>
      <c r="G81" s="28"/>
      <c r="H81" s="28"/>
      <c r="I81" s="3"/>
    </row>
    <row r="82" spans="1:9" x14ac:dyDescent="0.4">
      <c r="A82"/>
      <c r="G82" s="28"/>
      <c r="H82" s="28"/>
      <c r="I82" s="3"/>
    </row>
    <row r="83" spans="1:9" x14ac:dyDescent="0.4">
      <c r="A83"/>
      <c r="G83" s="28"/>
      <c r="H83" s="28"/>
      <c r="I83" s="3"/>
    </row>
    <row r="84" spans="1:9" x14ac:dyDescent="0.4">
      <c r="A84"/>
      <c r="G84" s="28"/>
      <c r="H84" s="28"/>
      <c r="I84" s="3"/>
    </row>
    <row r="85" spans="1:9" x14ac:dyDescent="0.4">
      <c r="A85"/>
      <c r="G85" s="28"/>
      <c r="H85" s="28"/>
      <c r="I85" s="3"/>
    </row>
    <row r="86" spans="1:9" x14ac:dyDescent="0.4">
      <c r="A86"/>
      <c r="G86" s="28"/>
      <c r="H86" s="28"/>
      <c r="I86" s="3"/>
    </row>
    <row r="87" spans="1:9" x14ac:dyDescent="0.4">
      <c r="A87"/>
      <c r="G87" s="28"/>
      <c r="H87" s="28"/>
      <c r="I87" s="3"/>
    </row>
    <row r="88" spans="1:9" x14ac:dyDescent="0.4">
      <c r="A88"/>
      <c r="G88" s="28"/>
      <c r="H88" s="28"/>
      <c r="I88" s="3"/>
    </row>
    <row r="89" spans="1:9" x14ac:dyDescent="0.4">
      <c r="A89"/>
      <c r="G89" s="28"/>
      <c r="H89" s="28"/>
      <c r="I89" s="3"/>
    </row>
    <row r="90" spans="1:9" x14ac:dyDescent="0.4">
      <c r="A90"/>
      <c r="G90" s="28"/>
      <c r="H90" s="28"/>
      <c r="I90" s="3"/>
    </row>
    <row r="91" spans="1:9" x14ac:dyDescent="0.4">
      <c r="A91"/>
      <c r="G91" s="28"/>
      <c r="H91" s="28"/>
      <c r="I91" s="3"/>
    </row>
    <row r="92" spans="1:9" x14ac:dyDescent="0.4">
      <c r="A92"/>
      <c r="G92" s="28"/>
      <c r="H92" s="28"/>
      <c r="I92" s="3"/>
    </row>
    <row r="93" spans="1:9" x14ac:dyDescent="0.4">
      <c r="A93"/>
      <c r="G93" s="5"/>
      <c r="H93" s="28"/>
      <c r="I93" s="3"/>
    </row>
    <row r="94" spans="1:9" x14ac:dyDescent="0.4">
      <c r="A94"/>
      <c r="H94" s="28"/>
      <c r="I94" s="3"/>
    </row>
    <row r="95" spans="1:9" x14ac:dyDescent="0.4">
      <c r="A95"/>
      <c r="H95" s="28"/>
      <c r="I95" s="3"/>
    </row>
    <row r="96" spans="1:9" x14ac:dyDescent="0.4">
      <c r="A96"/>
      <c r="H96" s="28"/>
      <c r="I96" s="3"/>
    </row>
    <row r="97" spans="1:11" x14ac:dyDescent="0.4">
      <c r="A97"/>
      <c r="H97" s="28"/>
      <c r="I97" s="3"/>
    </row>
    <row r="98" spans="1:11" x14ac:dyDescent="0.4">
      <c r="A98"/>
      <c r="H98" s="28"/>
      <c r="I98" s="3"/>
    </row>
    <row r="99" spans="1:11" x14ac:dyDescent="0.4">
      <c r="A99"/>
      <c r="J99" s="5"/>
      <c r="K99" s="5"/>
    </row>
    <row r="100" spans="1:11" x14ac:dyDescent="0.4">
      <c r="A100"/>
      <c r="H100" s="5"/>
      <c r="I100" s="5"/>
    </row>
    <row r="101" spans="1:11" x14ac:dyDescent="0.4">
      <c r="A101"/>
    </row>
    <row r="102" spans="1:11" x14ac:dyDescent="0.4">
      <c r="A102"/>
    </row>
    <row r="103" spans="1:11" x14ac:dyDescent="0.4">
      <c r="A103"/>
    </row>
    <row r="104" spans="1:11" x14ac:dyDescent="0.4">
      <c r="A104"/>
      <c r="G104" s="31" t="s">
        <v>21</v>
      </c>
    </row>
    <row r="105" spans="1:11" x14ac:dyDescent="0.4">
      <c r="A105"/>
      <c r="G105" s="35" t="s">
        <v>29</v>
      </c>
    </row>
    <row r="106" spans="1:11" x14ac:dyDescent="0.4">
      <c r="A106"/>
      <c r="G106" s="42">
        <v>0</v>
      </c>
    </row>
    <row r="107" spans="1:11" x14ac:dyDescent="0.4">
      <c r="A107"/>
      <c r="G107" s="42">
        <v>0</v>
      </c>
    </row>
    <row r="108" spans="1:11" x14ac:dyDescent="0.4">
      <c r="A108"/>
      <c r="G108" s="42">
        <v>0</v>
      </c>
    </row>
    <row r="109" spans="1:11" x14ac:dyDescent="0.4">
      <c r="A109"/>
      <c r="G109" s="44">
        <v>17</v>
      </c>
    </row>
    <row r="110" spans="1:11" x14ac:dyDescent="0.4">
      <c r="A110"/>
    </row>
    <row r="111" spans="1:11" x14ac:dyDescent="0.4">
      <c r="A111"/>
    </row>
    <row r="112" spans="1:1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</sheetData>
  <mergeCells count="48">
    <mergeCell ref="S5:S6"/>
    <mergeCell ref="J24:J25"/>
    <mergeCell ref="K24:M24"/>
    <mergeCell ref="N24:P24"/>
    <mergeCell ref="R24:R25"/>
    <mergeCell ref="S24:S25"/>
    <mergeCell ref="S36:S37"/>
    <mergeCell ref="J47:J48"/>
    <mergeCell ref="K47:M47"/>
    <mergeCell ref="N47:P47"/>
    <mergeCell ref="R47:R48"/>
    <mergeCell ref="S47:S48"/>
    <mergeCell ref="J36:J37"/>
    <mergeCell ref="R36:R37"/>
    <mergeCell ref="K36:M36"/>
    <mergeCell ref="N36:P36"/>
    <mergeCell ref="C47:H47"/>
    <mergeCell ref="C36:H36"/>
    <mergeCell ref="B36:B37"/>
    <mergeCell ref="I36:I37"/>
    <mergeCell ref="I47:I48"/>
    <mergeCell ref="B47:B48"/>
    <mergeCell ref="A26:B26"/>
    <mergeCell ref="A27:B27"/>
    <mergeCell ref="A28:B28"/>
    <mergeCell ref="A29:B29"/>
    <mergeCell ref="A30:B30"/>
    <mergeCell ref="I24:I25"/>
    <mergeCell ref="B5:B6"/>
    <mergeCell ref="C17:H17"/>
    <mergeCell ref="I5:I6"/>
    <mergeCell ref="I17:I18"/>
    <mergeCell ref="A47:A48"/>
    <mergeCell ref="S17:S18"/>
    <mergeCell ref="C5:H5"/>
    <mergeCell ref="J5:J6"/>
    <mergeCell ref="K5:M5"/>
    <mergeCell ref="N5:P5"/>
    <mergeCell ref="N17:P17"/>
    <mergeCell ref="R17:R18"/>
    <mergeCell ref="A24:B25"/>
    <mergeCell ref="R5:R6"/>
    <mergeCell ref="J17:J18"/>
    <mergeCell ref="K17:M17"/>
    <mergeCell ref="A17:A18"/>
    <mergeCell ref="B17:B18"/>
    <mergeCell ref="A31:B31"/>
    <mergeCell ref="C24:H2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dcterms:created xsi:type="dcterms:W3CDTF">2023-11-27T21:50:01Z</dcterms:created>
  <dcterms:modified xsi:type="dcterms:W3CDTF">2024-04-01T02:50:37Z</dcterms:modified>
</cp:coreProperties>
</file>