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3" documentId="13_ncr:1_{28622C2B-2083-714A-A277-CD9603663FFF}" xr6:coauthVersionLast="47" xr6:coauthVersionMax="47" xr10:uidLastSave="{36F86AF7-8A1F-4498-B770-B6B6A995C5A3}"/>
  <bookViews>
    <workbookView xWindow="-120" yWindow="-120" windowWidth="29040" windowHeight="1572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" l="1"/>
  <c r="I38" i="1"/>
  <c r="I37" i="1"/>
  <c r="I36" i="1" l="1"/>
  <c r="I66" i="1"/>
  <c r="I34" i="1"/>
  <c r="I35" i="1"/>
  <c r="I65" i="1" l="1"/>
  <c r="L20" i="1"/>
  <c r="M20" i="1"/>
  <c r="N20" i="1"/>
  <c r="O20" i="1"/>
  <c r="P20" i="1"/>
  <c r="Q20" i="1"/>
  <c r="K20" i="1"/>
  <c r="R19" i="1"/>
  <c r="R33" i="1"/>
  <c r="D20" i="1"/>
  <c r="E20" i="1"/>
  <c r="F20" i="1"/>
  <c r="G20" i="1"/>
  <c r="H20" i="1"/>
  <c r="C20" i="1"/>
  <c r="I19" i="1"/>
  <c r="U50" i="1"/>
  <c r="T50" i="1"/>
  <c r="L50" i="1"/>
  <c r="M50" i="1"/>
  <c r="N50" i="1"/>
  <c r="O50" i="1"/>
  <c r="P50" i="1"/>
  <c r="Q50" i="1"/>
  <c r="K50" i="1"/>
  <c r="R49" i="1"/>
  <c r="D50" i="1"/>
  <c r="E50" i="1"/>
  <c r="F50" i="1"/>
  <c r="G50" i="1"/>
  <c r="H50" i="1"/>
  <c r="C50" i="1"/>
  <c r="I49" i="1"/>
  <c r="I64" i="1"/>
  <c r="I57" i="1" l="1"/>
  <c r="I58" i="1"/>
  <c r="I56" i="1"/>
  <c r="R48" i="1"/>
  <c r="R47" i="1"/>
  <c r="R50" i="1" s="1"/>
  <c r="R57" i="1"/>
  <c r="R58" i="1"/>
  <c r="R56" i="1"/>
  <c r="H51" i="1"/>
  <c r="G51" i="1"/>
  <c r="F51" i="1"/>
  <c r="E51" i="1"/>
  <c r="D51" i="1"/>
  <c r="C51" i="1"/>
  <c r="I48" i="1"/>
  <c r="I47" i="1"/>
  <c r="R28" i="1"/>
  <c r="I28" i="1"/>
  <c r="R18" i="1"/>
  <c r="R17" i="1"/>
  <c r="R16" i="1"/>
  <c r="R15" i="1"/>
  <c r="R20" i="1" s="1"/>
  <c r="U20" i="1"/>
  <c r="T20" i="1"/>
  <c r="I33" i="1"/>
  <c r="H21" i="1"/>
  <c r="G21" i="1"/>
  <c r="F21" i="1"/>
  <c r="E21" i="1"/>
  <c r="D21" i="1"/>
  <c r="C21" i="1"/>
  <c r="I18" i="1"/>
  <c r="I17" i="1"/>
  <c r="I16" i="1"/>
  <c r="I15" i="1"/>
  <c r="H9" i="1"/>
  <c r="I50" i="1" l="1"/>
  <c r="I51" i="1" s="1"/>
  <c r="I20" i="1"/>
  <c r="I21" i="1" s="1"/>
</calcChain>
</file>

<file path=xl/sharedStrings.xml><?xml version="1.0" encoding="utf-8"?>
<sst xmlns="http://schemas.openxmlformats.org/spreadsheetml/2006/main" count="277" uniqueCount="62">
  <si>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</si>
  <si>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</si>
  <si>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</si>
  <si>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</si>
  <si>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</si>
  <si>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</si>
  <si>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</si>
  <si>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</si>
  <si>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</si>
  <si>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</si>
  <si>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</si>
  <si>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</si>
  <si>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</si>
  <si>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</si>
  <si>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</si>
  <si>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</si>
  <si>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</si>
  <si>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</si>
  <si>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</si>
  <si>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</si>
  <si>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</si>
  <si>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</si>
  <si>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</si>
  <si>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</si>
  <si>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</si>
  <si>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</si>
  <si>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</si>
  <si>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</si>
  <si>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</si>
  <si>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</si>
  <si>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</si>
  <si>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</si>
  <si>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</si>
  <si>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</si>
  <si>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</si>
  <si>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</si>
  <si>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</si>
  <si>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</si>
  <si>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</si>
  <si>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</si>
  <si>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</si>
  <si>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</si>
  <si>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</si>
  <si>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</si>
  <si>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</si>
  <si>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</si>
  <si>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</si>
  <si>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</si>
  <si>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</si>
  <si>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</si>
  <si>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</si>
  <si>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</si>
  <si>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t>12/25〜12/31</t>
    <phoneticPr fontId="4"/>
  </si>
  <si>
    <r>
      <t>5.79</t>
    </r>
    <r>
      <rPr>
        <sz val="12"/>
        <color rgb="FFFF0000"/>
        <rFont val="游明朝"/>
        <family val="1"/>
        <charset val="128"/>
      </rPr>
      <t>↑</t>
    </r>
    <phoneticPr fontId="4"/>
  </si>
  <si>
    <r>
      <t>23.13</t>
    </r>
    <r>
      <rPr>
        <b/>
        <sz val="12"/>
        <color rgb="FF0070C0"/>
        <rFont val="游明朝"/>
        <family val="1"/>
        <charset val="128"/>
      </rPr>
      <t>↓</t>
    </r>
    <phoneticPr fontId="4"/>
  </si>
  <si>
    <t>29名</t>
    <rPh sb="2" eb="3">
      <t xml:space="preserve">メイ </t>
    </rPh>
    <phoneticPr fontId="4"/>
  </si>
  <si>
    <t>1名</t>
    <rPh sb="1" eb="2">
      <t xml:space="preserve">メイ </t>
    </rPh>
    <phoneticPr fontId="4"/>
  </si>
  <si>
    <r>
      <t xml:space="preserve">★ </t>
    </r>
    <r>
      <rPr>
        <b/>
        <sz val="12"/>
        <color rgb="FF0070C0"/>
        <rFont val="游明朝"/>
        <family val="1"/>
        <charset val="128"/>
      </rPr>
      <t>新型コロナとインフルエンザ重感染例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15" eb="19">
      <t xml:space="preserve">ジュウカンセンレイ </t>
    </rPh>
    <phoneticPr fontId="4"/>
  </si>
  <si>
    <t>1/1〜1/7</t>
    <phoneticPr fontId="4"/>
  </si>
  <si>
    <t>7.72↑</t>
    <phoneticPr fontId="4"/>
  </si>
  <si>
    <r>
      <t>12.56</t>
    </r>
    <r>
      <rPr>
        <b/>
        <sz val="12"/>
        <color rgb="FF0070C0"/>
        <rFont val="游明朝"/>
        <family val="1"/>
        <charset val="128"/>
      </rPr>
      <t>↓</t>
    </r>
    <phoneticPr fontId="4"/>
  </si>
  <si>
    <t>★ 新型コロナ感染例が再び増加しています。</t>
    <rPh sb="2" eb="4">
      <t xml:space="preserve">シンガタコロナ </t>
    </rPh>
    <rPh sb="7" eb="10">
      <t xml:space="preserve">カンセンレイガ </t>
    </rPh>
    <rPh sb="11" eb="12">
      <t xml:space="preserve">フタタビ </t>
    </rPh>
    <rPh sb="13" eb="15">
      <t xml:space="preserve">ゾウカ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</si>
</sst>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6" borderId="1" xfId="0" applyNumberForma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178" fontId="8" fillId="6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56" fontId="0" fillId="0" borderId="0" xfId="0" applyNumberForma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sheetPr>
    <pageSetUpPr fitToPage="1"/>
  </sheetPr>
  <dimension ref="A1:U131"/>
  <sheetViews>
    <sheetView tabSelected="1" workbookViewId="0">
      <selection activeCell="H9" sqref="H9"/>
    </sheetView>
  </sheetViews>
  <sheetFormatPr defaultColWidth="11.5546875" defaultRowHeight="19.5" x14ac:dyDescent="0.4"/>
  <cols>
    <col min="1" max="1" width="14.109375" style="4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/>
      <c r="B1" s="2" t="s">
        <v>51</v>
      </c>
      <c r="C1" s="3" t="s">
        <v>1</v>
      </c>
      <c r="D1" s="24" t="s">
        <v>2</v>
      </c>
    </row>
    <row r="2" spans="1:21" x14ac:dyDescent="0.4">
      <c r="A2" s="1"/>
      <c r="B2" s="2" t="s">
        <v>50</v>
      </c>
      <c r="C2" s="2" t="s">
        <v>58</v>
      </c>
      <c r="D2" s="2" t="s">
        <v>52</v>
      </c>
    </row>
    <row r="3" spans="1:21" x14ac:dyDescent="0.4">
      <c r="B3" s="65" t="s">
        <v>0</v>
      </c>
      <c r="C3" s="5" t="s">
        <v>59</v>
      </c>
      <c r="D3" s="24" t="s">
        <v>53</v>
      </c>
      <c r="E3" t="s">
        <v>3</v>
      </c>
    </row>
    <row r="4" spans="1:21" x14ac:dyDescent="0.4">
      <c r="B4" s="2" t="s">
        <v>4</v>
      </c>
      <c r="C4" s="24" t="s">
        <v>60</v>
      </c>
      <c r="D4" s="24" t="s">
        <v>54</v>
      </c>
      <c r="E4" t="s">
        <v>3</v>
      </c>
    </row>
    <row r="5" spans="1:21" x14ac:dyDescent="0.4">
      <c r="A5" s="1"/>
      <c r="B5" s="4"/>
      <c r="C5" s="4"/>
      <c r="D5" s="6"/>
      <c r="E5" s="4"/>
    </row>
    <row r="6" spans="1:21" s="9" customFormat="1" x14ac:dyDescent="0.4">
      <c r="A6" s="7"/>
      <c r="B6" s="8" t="s">
        <v>5</v>
      </c>
      <c r="E6" s="10" t="s">
        <v>55</v>
      </c>
      <c r="F6" s="9" t="s">
        <v>6</v>
      </c>
    </row>
    <row r="7" spans="1:21" s="9" customFormat="1" x14ac:dyDescent="0.4">
      <c r="A7" s="7"/>
      <c r="B7" s="8" t="s">
        <v>57</v>
      </c>
      <c r="E7" s="10" t="s">
        <v>56</v>
      </c>
    </row>
    <row r="8" spans="1:21" s="9" customFormat="1" ht="33" x14ac:dyDescent="0.4">
      <c r="B8" s="11" t="s">
        <v>61</v>
      </c>
    </row>
    <row r="9" spans="1:21" s="9" customFormat="1" ht="33" x14ac:dyDescent="0.4">
      <c r="B9" s="11"/>
      <c r="G9" s="7" t="s">
        <v>7</v>
      </c>
      <c r="H9" s="74">
        <f ca="1">TODAY()</f>
        <v>45303</v>
      </c>
      <c r="I9" s="14">
        <v>0.25</v>
      </c>
    </row>
    <row r="10" spans="1:21" x14ac:dyDescent="0.4">
      <c r="A10"/>
    </row>
    <row r="11" spans="1:21" s="13" customFormat="1" ht="25.5" x14ac:dyDescent="0.4">
      <c r="A11" s="57" t="s">
        <v>49</v>
      </c>
      <c r="B11" s="58"/>
      <c r="J11" s="14"/>
      <c r="K11" s="14"/>
      <c r="L11" s="14"/>
      <c r="M11" s="14"/>
      <c r="N11" s="14"/>
      <c r="O11" s="14"/>
      <c r="P11" s="14"/>
      <c r="Q11" s="14"/>
      <c r="R11" s="14"/>
      <c r="S11"/>
    </row>
    <row r="12" spans="1:21" s="13" customFormat="1" ht="25.5" x14ac:dyDescent="0.4">
      <c r="A12" s="34"/>
      <c r="J12" s="14"/>
      <c r="K12" s="14"/>
      <c r="L12" s="14"/>
      <c r="M12" s="14"/>
      <c r="N12" s="14"/>
      <c r="O12" s="14"/>
      <c r="P12" s="14"/>
      <c r="Q12" s="14"/>
      <c r="R12" s="14"/>
      <c r="S12"/>
    </row>
    <row r="13" spans="1:21" s="13" customFormat="1" ht="24" x14ac:dyDescent="0.4">
      <c r="A13" s="12"/>
      <c r="B13" s="68" t="s">
        <v>8</v>
      </c>
      <c r="C13" s="69" t="s">
        <v>40</v>
      </c>
      <c r="D13" s="69"/>
      <c r="E13" s="69"/>
      <c r="F13" s="69"/>
      <c r="G13" s="69"/>
      <c r="H13" s="69"/>
      <c r="I13" s="73" t="s">
        <v>15</v>
      </c>
      <c r="J13" s="68" t="s">
        <v>8</v>
      </c>
      <c r="K13" s="70" t="s">
        <v>25</v>
      </c>
      <c r="L13" s="71"/>
      <c r="M13" s="72"/>
      <c r="N13" s="73" t="s">
        <v>26</v>
      </c>
      <c r="O13" s="73"/>
      <c r="P13" s="73"/>
      <c r="Q13" s="2" t="s">
        <v>27</v>
      </c>
      <c r="R13" s="73" t="s">
        <v>20</v>
      </c>
      <c r="S13" s="68" t="s">
        <v>8</v>
      </c>
      <c r="T13" s="35" t="s">
        <v>27</v>
      </c>
      <c r="U13" s="36" t="s">
        <v>28</v>
      </c>
    </row>
    <row r="14" spans="1:21" x14ac:dyDescent="0.4">
      <c r="B14" s="68"/>
      <c r="C14" s="16" t="s">
        <v>9</v>
      </c>
      <c r="D14" s="2" t="s">
        <v>10</v>
      </c>
      <c r="E14" s="16" t="s">
        <v>11</v>
      </c>
      <c r="F14" s="17" t="s">
        <v>12</v>
      </c>
      <c r="G14" s="2" t="s">
        <v>13</v>
      </c>
      <c r="H14" s="18" t="s">
        <v>14</v>
      </c>
      <c r="I14" s="73"/>
      <c r="J14" s="68"/>
      <c r="K14" s="37" t="s">
        <v>29</v>
      </c>
      <c r="L14" s="37" t="s">
        <v>30</v>
      </c>
      <c r="M14" s="37" t="s">
        <v>31</v>
      </c>
      <c r="N14" s="16" t="s">
        <v>32</v>
      </c>
      <c r="O14" s="16" t="s">
        <v>33</v>
      </c>
      <c r="P14" s="37" t="s">
        <v>31</v>
      </c>
      <c r="Q14" s="38" t="s">
        <v>34</v>
      </c>
      <c r="R14" s="73"/>
      <c r="S14" s="68"/>
      <c r="T14" s="39" t="s">
        <v>35</v>
      </c>
      <c r="U14" s="40" t="s">
        <v>36</v>
      </c>
    </row>
    <row r="15" spans="1:21" x14ac:dyDescent="0.4">
      <c r="B15" s="15" t="s">
        <v>16</v>
      </c>
      <c r="C15" s="16">
        <v>0</v>
      </c>
      <c r="D15" s="2">
        <v>1</v>
      </c>
      <c r="E15" s="16">
        <v>1</v>
      </c>
      <c r="F15" s="16">
        <v>0</v>
      </c>
      <c r="G15" s="16">
        <v>0</v>
      </c>
      <c r="H15" s="16">
        <v>0</v>
      </c>
      <c r="I15" s="2">
        <f>SUM(C15:H15)</f>
        <v>2</v>
      </c>
      <c r="J15" s="15" t="s">
        <v>16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3">
        <f>SUM(K15:Q15)</f>
        <v>0</v>
      </c>
      <c r="S15" s="15" t="s">
        <v>16</v>
      </c>
      <c r="T15" s="42">
        <v>0</v>
      </c>
      <c r="U15" s="42">
        <v>0</v>
      </c>
    </row>
    <row r="16" spans="1:21" x14ac:dyDescent="0.4">
      <c r="B16" s="15" t="s">
        <v>17</v>
      </c>
      <c r="C16" s="16">
        <v>0</v>
      </c>
      <c r="D16" s="2">
        <v>1</v>
      </c>
      <c r="E16" s="16">
        <v>1</v>
      </c>
      <c r="F16" s="16">
        <v>1</v>
      </c>
      <c r="G16" s="16">
        <v>1</v>
      </c>
      <c r="H16" s="16">
        <v>0</v>
      </c>
      <c r="I16" s="2">
        <f>SUM(C16:H16)</f>
        <v>4</v>
      </c>
      <c r="J16" s="15" t="s">
        <v>17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3">
        <f>SUM(K16:Q16)</f>
        <v>0</v>
      </c>
      <c r="S16" s="15" t="s">
        <v>17</v>
      </c>
      <c r="T16" s="42">
        <v>0</v>
      </c>
      <c r="U16" s="42">
        <v>3</v>
      </c>
    </row>
    <row r="17" spans="1:21" x14ac:dyDescent="0.4">
      <c r="B17" s="15" t="s">
        <v>18</v>
      </c>
      <c r="C17" s="16">
        <v>44</v>
      </c>
      <c r="D17" s="2">
        <v>43</v>
      </c>
      <c r="E17" s="16">
        <v>48</v>
      </c>
      <c r="F17" s="16">
        <v>121</v>
      </c>
      <c r="G17" s="16">
        <v>47</v>
      </c>
      <c r="H17" s="16">
        <v>60</v>
      </c>
      <c r="I17" s="2">
        <f>SUM(C17:H17)</f>
        <v>363</v>
      </c>
      <c r="J17" s="15" t="s">
        <v>18</v>
      </c>
      <c r="K17" s="41">
        <v>10</v>
      </c>
      <c r="L17" s="43">
        <v>1</v>
      </c>
      <c r="M17" s="41">
        <v>11</v>
      </c>
      <c r="N17" s="41">
        <v>6</v>
      </c>
      <c r="O17" s="41">
        <v>1</v>
      </c>
      <c r="P17" s="41">
        <v>0</v>
      </c>
      <c r="Q17" s="43">
        <v>7</v>
      </c>
      <c r="R17" s="43">
        <f>SUM(K17:Q17)</f>
        <v>36</v>
      </c>
      <c r="S17" s="15" t="s">
        <v>18</v>
      </c>
      <c r="T17" s="42">
        <v>47</v>
      </c>
      <c r="U17" s="42">
        <v>143</v>
      </c>
    </row>
    <row r="18" spans="1:21" x14ac:dyDescent="0.4">
      <c r="B18" s="15" t="s">
        <v>19</v>
      </c>
      <c r="C18" s="24">
        <v>16</v>
      </c>
      <c r="D18" s="24">
        <v>29</v>
      </c>
      <c r="E18" s="2">
        <v>25</v>
      </c>
      <c r="F18" s="24">
        <v>70</v>
      </c>
      <c r="G18" s="2">
        <v>25</v>
      </c>
      <c r="H18" s="24">
        <v>37</v>
      </c>
      <c r="I18" s="2">
        <f>SUM(C18:H18)</f>
        <v>202</v>
      </c>
      <c r="J18" s="15" t="s">
        <v>19</v>
      </c>
      <c r="K18" s="44">
        <v>10</v>
      </c>
      <c r="L18" s="44">
        <v>3</v>
      </c>
      <c r="M18" s="43">
        <v>14</v>
      </c>
      <c r="N18" s="44">
        <v>4</v>
      </c>
      <c r="O18" s="43">
        <v>1</v>
      </c>
      <c r="P18" s="44">
        <v>0</v>
      </c>
      <c r="Q18" s="43">
        <v>15</v>
      </c>
      <c r="R18" s="55">
        <f>SUM(K18:Q18)</f>
        <v>47</v>
      </c>
      <c r="S18" s="15" t="s">
        <v>19</v>
      </c>
      <c r="T18" s="42">
        <v>18</v>
      </c>
      <c r="U18" s="42">
        <v>100</v>
      </c>
    </row>
    <row r="19" spans="1:21" x14ac:dyDescent="0.4">
      <c r="B19" s="20" t="s">
        <v>42</v>
      </c>
      <c r="C19" s="21">
        <v>1</v>
      </c>
      <c r="D19" s="21">
        <v>4</v>
      </c>
      <c r="E19" s="21">
        <v>2</v>
      </c>
      <c r="F19" s="21">
        <v>4</v>
      </c>
      <c r="G19" s="21">
        <v>2</v>
      </c>
      <c r="H19" s="21">
        <v>2</v>
      </c>
      <c r="I19" s="2">
        <f>SUM(C19:H19)</f>
        <v>15</v>
      </c>
      <c r="J19" s="15" t="s">
        <v>42</v>
      </c>
      <c r="K19" s="41">
        <v>0</v>
      </c>
      <c r="L19" s="41">
        <v>0</v>
      </c>
      <c r="M19" s="43">
        <v>1</v>
      </c>
      <c r="N19" s="41">
        <v>0</v>
      </c>
      <c r="O19" s="41">
        <v>0</v>
      </c>
      <c r="P19" s="41">
        <v>0</v>
      </c>
      <c r="Q19" s="41">
        <v>0</v>
      </c>
      <c r="R19" s="43">
        <f>SUM(K19:Q19)</f>
        <v>1</v>
      </c>
      <c r="S19" s="15" t="s">
        <v>42</v>
      </c>
      <c r="T19" s="42"/>
      <c r="U19" s="42"/>
    </row>
    <row r="20" spans="1:21" x14ac:dyDescent="0.4">
      <c r="B20" s="24" t="s">
        <v>20</v>
      </c>
      <c r="C20" s="16">
        <f>SUM(C15:C19)</f>
        <v>61</v>
      </c>
      <c r="D20" s="16">
        <f t="shared" ref="D20:H20" si="0">SUM(D15:D19)</f>
        <v>78</v>
      </c>
      <c r="E20" s="16">
        <f t="shared" si="0"/>
        <v>77</v>
      </c>
      <c r="F20" s="16">
        <f t="shared" si="0"/>
        <v>196</v>
      </c>
      <c r="G20" s="16">
        <f t="shared" si="0"/>
        <v>75</v>
      </c>
      <c r="H20" s="16">
        <f t="shared" si="0"/>
        <v>99</v>
      </c>
      <c r="I20" s="25">
        <f>SUM(I15:I19)</f>
        <v>586</v>
      </c>
      <c r="J20" s="45" t="s">
        <v>20</v>
      </c>
      <c r="K20" s="46">
        <f>SUM(K15:K19)</f>
        <v>20</v>
      </c>
      <c r="L20" s="46">
        <f t="shared" ref="L20:R20" si="1">SUM(L15:L19)</f>
        <v>4</v>
      </c>
      <c r="M20" s="46">
        <f t="shared" si="1"/>
        <v>26</v>
      </c>
      <c r="N20" s="46">
        <f t="shared" si="1"/>
        <v>10</v>
      </c>
      <c r="O20" s="46">
        <f t="shared" si="1"/>
        <v>2</v>
      </c>
      <c r="P20" s="46">
        <f t="shared" si="1"/>
        <v>0</v>
      </c>
      <c r="Q20" s="46">
        <f t="shared" si="1"/>
        <v>22</v>
      </c>
      <c r="R20" s="46">
        <f t="shared" si="1"/>
        <v>84</v>
      </c>
      <c r="S20" s="45" t="s">
        <v>20</v>
      </c>
      <c r="T20" s="42">
        <f>SUM(T15:T18)</f>
        <v>65</v>
      </c>
      <c r="U20" s="42">
        <f>SUM(U15:U18)</f>
        <v>246</v>
      </c>
    </row>
    <row r="21" spans="1:21" x14ac:dyDescent="0.4">
      <c r="A21" s="26"/>
      <c r="B21" s="26" t="s">
        <v>21</v>
      </c>
      <c r="C21" s="27">
        <f>C20/247</f>
        <v>0.24696356275303644</v>
      </c>
      <c r="D21" s="27">
        <f>D20/303</f>
        <v>0.25742574257425743</v>
      </c>
      <c r="E21" s="27">
        <f>E20/324</f>
        <v>0.23765432098765432</v>
      </c>
      <c r="F21" s="28">
        <f>F20/545</f>
        <v>0.3596330275229358</v>
      </c>
      <c r="G21" s="27">
        <f>G20/300</f>
        <v>0.25</v>
      </c>
      <c r="H21" s="29">
        <f>H20/183</f>
        <v>0.54098360655737709</v>
      </c>
      <c r="I21" s="27">
        <f>I20/1902</f>
        <v>0.30809674027339645</v>
      </c>
      <c r="J21" s="50"/>
      <c r="K21" s="50"/>
      <c r="L21" s="50"/>
      <c r="M21" s="50"/>
      <c r="N21" s="50"/>
      <c r="O21" s="50"/>
      <c r="P21" s="50"/>
      <c r="Q21" s="50"/>
      <c r="R21" s="50"/>
    </row>
    <row r="22" spans="1:21" s="13" customFormat="1" x14ac:dyDescent="0.4">
      <c r="A22" s="1"/>
    </row>
    <row r="23" spans="1:21" s="13" customFormat="1" x14ac:dyDescent="0.4">
      <c r="A23" s="1"/>
    </row>
    <row r="24" spans="1:21" s="13" customFormat="1" x14ac:dyDescent="0.4">
      <c r="A24" s="1" t="s">
        <v>43</v>
      </c>
    </row>
    <row r="25" spans="1:21" s="13" customFormat="1" x14ac:dyDescent="0.4">
      <c r="A25" s="1"/>
    </row>
    <row r="26" spans="1:21" s="9" customFormat="1" x14ac:dyDescent="0.4">
      <c r="A26" s="69" t="s">
        <v>8</v>
      </c>
      <c r="B26" s="73" t="s">
        <v>22</v>
      </c>
      <c r="C26" s="69" t="s">
        <v>40</v>
      </c>
      <c r="D26" s="69"/>
      <c r="E26" s="69"/>
      <c r="F26" s="69"/>
      <c r="G26" s="69"/>
      <c r="H26" s="69"/>
      <c r="I26" s="73" t="s">
        <v>15</v>
      </c>
      <c r="J26" s="68" t="s">
        <v>22</v>
      </c>
      <c r="K26" s="70" t="s">
        <v>25</v>
      </c>
      <c r="L26" s="71"/>
      <c r="M26" s="72"/>
      <c r="N26" s="73" t="s">
        <v>26</v>
      </c>
      <c r="O26" s="73"/>
      <c r="P26" s="73"/>
      <c r="Q26" s="2" t="s">
        <v>27</v>
      </c>
      <c r="R26" s="73" t="s">
        <v>20</v>
      </c>
      <c r="S26" s="68" t="s">
        <v>22</v>
      </c>
      <c r="T26" s="35" t="s">
        <v>27</v>
      </c>
      <c r="U26" s="36" t="s">
        <v>28</v>
      </c>
    </row>
    <row r="27" spans="1:21" x14ac:dyDescent="0.4">
      <c r="A27" s="69"/>
      <c r="B27" s="73"/>
      <c r="C27" s="16" t="s">
        <v>9</v>
      </c>
      <c r="D27" s="2" t="s">
        <v>10</v>
      </c>
      <c r="E27" s="16" t="s">
        <v>11</v>
      </c>
      <c r="F27" s="17" t="s">
        <v>12</v>
      </c>
      <c r="G27" s="2" t="s">
        <v>13</v>
      </c>
      <c r="H27" s="18" t="s">
        <v>14</v>
      </c>
      <c r="I27" s="73"/>
      <c r="J27" s="68"/>
      <c r="K27" s="37" t="s">
        <v>29</v>
      </c>
      <c r="L27" s="37" t="s">
        <v>30</v>
      </c>
      <c r="M27" s="37" t="s">
        <v>31</v>
      </c>
      <c r="N27" s="16" t="s">
        <v>32</v>
      </c>
      <c r="O27" s="16" t="s">
        <v>33</v>
      </c>
      <c r="P27" s="37" t="s">
        <v>31</v>
      </c>
      <c r="Q27" s="38" t="s">
        <v>34</v>
      </c>
      <c r="R27" s="73"/>
      <c r="S27" s="68"/>
      <c r="T27" s="39" t="s">
        <v>35</v>
      </c>
      <c r="U27" s="40" t="s">
        <v>36</v>
      </c>
    </row>
    <row r="28" spans="1:21" x14ac:dyDescent="0.4">
      <c r="A28" s="2" t="s">
        <v>42</v>
      </c>
      <c r="B28" s="2" t="s">
        <v>37</v>
      </c>
      <c r="C28" s="44">
        <v>1</v>
      </c>
      <c r="D28" s="44">
        <v>4</v>
      </c>
      <c r="E28" s="44">
        <v>2</v>
      </c>
      <c r="F28" s="44">
        <v>4</v>
      </c>
      <c r="G28" s="44">
        <v>2</v>
      </c>
      <c r="H28" s="44">
        <v>2</v>
      </c>
      <c r="I28" s="51">
        <f t="shared" ref="I28" si="2">SUM(C28:H28)</f>
        <v>15</v>
      </c>
      <c r="J28" s="2" t="s">
        <v>37</v>
      </c>
      <c r="K28" s="41">
        <v>0</v>
      </c>
      <c r="L28" s="41">
        <v>0</v>
      </c>
      <c r="M28" s="2">
        <v>2</v>
      </c>
      <c r="N28" s="41">
        <v>0</v>
      </c>
      <c r="O28" s="41">
        <v>0</v>
      </c>
      <c r="P28" s="41">
        <v>0</v>
      </c>
      <c r="Q28" s="41">
        <v>0</v>
      </c>
      <c r="R28" s="43">
        <f>SUM(K28:Q28)</f>
        <v>2</v>
      </c>
      <c r="S28" s="2" t="s">
        <v>37</v>
      </c>
      <c r="T28" s="43"/>
      <c r="U28" s="43"/>
    </row>
    <row r="29" spans="1:21" x14ac:dyDescent="0.4">
      <c r="A29"/>
      <c r="U29" s="56"/>
    </row>
    <row r="30" spans="1:21" x14ac:dyDescent="0.4">
      <c r="A30" s="1" t="s">
        <v>23</v>
      </c>
    </row>
    <row r="31" spans="1:21" x14ac:dyDescent="0.4">
      <c r="A31" s="73" t="s">
        <v>24</v>
      </c>
      <c r="B31" s="73"/>
      <c r="C31" s="69" t="s">
        <v>40</v>
      </c>
      <c r="D31" s="69"/>
      <c r="E31" s="69"/>
      <c r="F31" s="69"/>
      <c r="G31" s="69"/>
      <c r="H31" s="69"/>
      <c r="I31" s="73" t="s">
        <v>15</v>
      </c>
      <c r="J31" s="68" t="s">
        <v>24</v>
      </c>
      <c r="K31" s="73" t="s">
        <v>25</v>
      </c>
      <c r="L31" s="73"/>
      <c r="M31" s="73"/>
      <c r="N31" s="73" t="s">
        <v>26</v>
      </c>
      <c r="O31" s="73"/>
      <c r="P31" s="73"/>
      <c r="Q31" s="2" t="s">
        <v>27</v>
      </c>
      <c r="R31" s="73" t="s">
        <v>20</v>
      </c>
      <c r="S31" s="68" t="s">
        <v>24</v>
      </c>
      <c r="T31" s="2" t="s">
        <v>27</v>
      </c>
      <c r="U31" s="2" t="s">
        <v>28</v>
      </c>
    </row>
    <row r="32" spans="1:21" x14ac:dyDescent="0.4">
      <c r="A32" s="73"/>
      <c r="B32" s="73"/>
      <c r="C32" s="16" t="s">
        <v>9</v>
      </c>
      <c r="D32" s="2" t="s">
        <v>10</v>
      </c>
      <c r="E32" s="16" t="s">
        <v>11</v>
      </c>
      <c r="F32" s="16" t="s">
        <v>12</v>
      </c>
      <c r="G32" s="2" t="s">
        <v>13</v>
      </c>
      <c r="H32" s="31" t="s">
        <v>14</v>
      </c>
      <c r="I32" s="73"/>
      <c r="J32" s="68"/>
      <c r="K32" s="37" t="s">
        <v>29</v>
      </c>
      <c r="L32" s="37" t="s">
        <v>30</v>
      </c>
      <c r="M32" s="37" t="s">
        <v>31</v>
      </c>
      <c r="N32" s="16" t="s">
        <v>32</v>
      </c>
      <c r="O32" s="16" t="s">
        <v>33</v>
      </c>
      <c r="P32" s="37" t="s">
        <v>31</v>
      </c>
      <c r="Q32" s="38" t="s">
        <v>34</v>
      </c>
      <c r="R32" s="73"/>
      <c r="S32" s="68"/>
      <c r="T32" s="38" t="s">
        <v>35</v>
      </c>
      <c r="U32" s="2" t="s">
        <v>36</v>
      </c>
    </row>
    <row r="33" spans="1:21" x14ac:dyDescent="0.4">
      <c r="A33" s="67">
        <v>45295</v>
      </c>
      <c r="B33" s="67"/>
      <c r="C33" s="44">
        <v>0</v>
      </c>
      <c r="D33" s="44">
        <v>0</v>
      </c>
      <c r="E33" s="60">
        <v>1</v>
      </c>
      <c r="F33" s="60">
        <v>1</v>
      </c>
      <c r="G33" s="44">
        <v>0</v>
      </c>
      <c r="H33" s="44">
        <v>0</v>
      </c>
      <c r="I33" s="48">
        <f>SUM(C33:H33)</f>
        <v>2</v>
      </c>
      <c r="J33" s="54">
        <v>45295</v>
      </c>
      <c r="K33" s="41">
        <v>0</v>
      </c>
      <c r="L33" s="41">
        <v>0</v>
      </c>
      <c r="M33" s="30">
        <v>2</v>
      </c>
      <c r="N33" s="41">
        <v>0</v>
      </c>
      <c r="O33" s="41">
        <v>0</v>
      </c>
      <c r="P33" s="41">
        <v>0</v>
      </c>
      <c r="Q33" s="41">
        <v>0</v>
      </c>
      <c r="R33" s="43">
        <f>SUM(K33:Q33)</f>
        <v>2</v>
      </c>
      <c r="S33" s="2"/>
      <c r="T33" s="2"/>
      <c r="U33" s="2"/>
    </row>
    <row r="34" spans="1:21" x14ac:dyDescent="0.4">
      <c r="A34" s="67">
        <v>45297</v>
      </c>
      <c r="B34" s="67"/>
      <c r="C34" s="44">
        <v>0</v>
      </c>
      <c r="D34" s="60">
        <v>1</v>
      </c>
      <c r="E34" s="44">
        <v>0</v>
      </c>
      <c r="F34" s="44">
        <v>0</v>
      </c>
      <c r="G34" s="44">
        <v>0</v>
      </c>
      <c r="H34" s="44">
        <v>0</v>
      </c>
      <c r="I34" s="48">
        <f t="shared" ref="I34:I38" si="3">SUM(C34:H34)</f>
        <v>1</v>
      </c>
      <c r="J34" s="62"/>
      <c r="K34" s="41">
        <v>0</v>
      </c>
      <c r="L34" s="41">
        <v>0</v>
      </c>
      <c r="M34" s="41">
        <v>0</v>
      </c>
    </row>
    <row r="35" spans="1:21" x14ac:dyDescent="0.4">
      <c r="A35" s="67">
        <v>45299</v>
      </c>
      <c r="B35" s="67"/>
      <c r="C35" s="44">
        <v>0</v>
      </c>
      <c r="D35" s="44">
        <v>0</v>
      </c>
      <c r="E35" s="44">
        <v>0</v>
      </c>
      <c r="F35" s="60">
        <v>1</v>
      </c>
      <c r="G35" s="44">
        <v>0</v>
      </c>
      <c r="H35" s="44">
        <v>0</v>
      </c>
      <c r="I35" s="48">
        <f t="shared" si="3"/>
        <v>1</v>
      </c>
      <c r="J35" s="62"/>
      <c r="K35" s="41">
        <v>0</v>
      </c>
      <c r="L35" s="41">
        <v>0</v>
      </c>
      <c r="M35" s="41">
        <v>0</v>
      </c>
    </row>
    <row r="36" spans="1:21" x14ac:dyDescent="0.4">
      <c r="A36" s="67">
        <v>45300</v>
      </c>
      <c r="B36" s="67"/>
      <c r="C36" s="44">
        <v>0</v>
      </c>
      <c r="D36" s="60">
        <v>2</v>
      </c>
      <c r="E36" s="44">
        <v>0</v>
      </c>
      <c r="F36" s="44">
        <v>0</v>
      </c>
      <c r="G36" s="44">
        <v>0</v>
      </c>
      <c r="H36" s="44">
        <v>0</v>
      </c>
      <c r="I36" s="48">
        <f t="shared" si="3"/>
        <v>2</v>
      </c>
      <c r="J36" s="54">
        <v>45300</v>
      </c>
      <c r="K36" s="41">
        <v>0</v>
      </c>
      <c r="L36" s="41">
        <v>0</v>
      </c>
      <c r="M36" s="60">
        <v>1</v>
      </c>
    </row>
    <row r="37" spans="1:21" x14ac:dyDescent="0.4">
      <c r="A37" s="67">
        <v>45301</v>
      </c>
      <c r="B37" s="67"/>
      <c r="C37" s="44">
        <v>0</v>
      </c>
      <c r="D37" s="60">
        <v>1</v>
      </c>
      <c r="E37" s="44">
        <v>0</v>
      </c>
      <c r="F37" s="60">
        <v>1</v>
      </c>
      <c r="G37" s="60">
        <v>1</v>
      </c>
      <c r="H37" s="60">
        <v>2</v>
      </c>
      <c r="I37" s="48">
        <f t="shared" si="3"/>
        <v>5</v>
      </c>
      <c r="J37" s="63"/>
      <c r="K37" s="64"/>
      <c r="L37" s="64"/>
      <c r="M37" s="64"/>
    </row>
    <row r="38" spans="1:21" x14ac:dyDescent="0.4">
      <c r="A38" s="67">
        <v>45302</v>
      </c>
      <c r="B38" s="67"/>
      <c r="C38" s="60">
        <v>1</v>
      </c>
      <c r="D38" s="44">
        <v>0</v>
      </c>
      <c r="E38" s="60">
        <v>1</v>
      </c>
      <c r="F38" s="60">
        <v>1</v>
      </c>
      <c r="G38" s="60">
        <v>1</v>
      </c>
      <c r="H38" s="44">
        <v>0</v>
      </c>
      <c r="I38" s="48">
        <f t="shared" si="3"/>
        <v>4</v>
      </c>
      <c r="J38" s="63"/>
      <c r="K38" s="64"/>
      <c r="L38" s="64"/>
      <c r="M38" s="64"/>
    </row>
    <row r="39" spans="1:21" x14ac:dyDescent="0.4">
      <c r="A39" s="61"/>
      <c r="B39" s="61"/>
      <c r="I39" s="56"/>
    </row>
    <row r="41" spans="1:21" ht="24" x14ac:dyDescent="0.4">
      <c r="A41" s="59" t="s">
        <v>48</v>
      </c>
      <c r="B41" s="58"/>
      <c r="C41" s="13"/>
      <c r="D41" s="13"/>
      <c r="E41" s="13"/>
      <c r="F41" s="13"/>
      <c r="G41" s="13"/>
      <c r="H41" s="13"/>
      <c r="I41" s="13"/>
      <c r="J41" s="13"/>
      <c r="K41" s="13"/>
    </row>
    <row r="42" spans="1:21" ht="24" x14ac:dyDescent="0.4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21" x14ac:dyDescent="0.4">
      <c r="A43"/>
      <c r="B43" s="68" t="s">
        <v>8</v>
      </c>
      <c r="C43" s="69" t="s">
        <v>40</v>
      </c>
      <c r="D43" s="69"/>
      <c r="E43" s="69"/>
      <c r="F43" s="69"/>
      <c r="G43" s="69"/>
      <c r="H43" s="69"/>
      <c r="I43" s="73" t="s">
        <v>15</v>
      </c>
      <c r="J43" s="68" t="s">
        <v>8</v>
      </c>
      <c r="K43" s="73" t="s">
        <v>25</v>
      </c>
      <c r="L43" s="73"/>
      <c r="M43" s="73"/>
      <c r="N43" s="73" t="s">
        <v>26</v>
      </c>
      <c r="O43" s="73"/>
      <c r="P43" s="73"/>
      <c r="Q43" s="2" t="s">
        <v>27</v>
      </c>
      <c r="R43" s="73" t="s">
        <v>20</v>
      </c>
      <c r="S43" s="68" t="s">
        <v>8</v>
      </c>
      <c r="T43" s="2" t="s">
        <v>27</v>
      </c>
      <c r="U43" s="2" t="s">
        <v>28</v>
      </c>
    </row>
    <row r="44" spans="1:21" x14ac:dyDescent="0.4">
      <c r="A44"/>
      <c r="B44" s="68"/>
      <c r="C44" s="16" t="s">
        <v>9</v>
      </c>
      <c r="D44" s="2" t="s">
        <v>10</v>
      </c>
      <c r="E44" s="17" t="s">
        <v>11</v>
      </c>
      <c r="F44" s="17" t="s">
        <v>12</v>
      </c>
      <c r="G44" s="19" t="s">
        <v>13</v>
      </c>
      <c r="H44" s="18" t="s">
        <v>14</v>
      </c>
      <c r="I44" s="73"/>
      <c r="J44" s="68"/>
      <c r="K44" s="37" t="s">
        <v>29</v>
      </c>
      <c r="L44" s="37" t="s">
        <v>30</v>
      </c>
      <c r="M44" s="37" t="s">
        <v>31</v>
      </c>
      <c r="N44" s="16" t="s">
        <v>32</v>
      </c>
      <c r="O44" s="16" t="s">
        <v>33</v>
      </c>
      <c r="P44" s="37" t="s">
        <v>31</v>
      </c>
      <c r="Q44" s="38" t="s">
        <v>34</v>
      </c>
      <c r="R44" s="73"/>
      <c r="S44" s="68"/>
      <c r="T44" s="38" t="s">
        <v>35</v>
      </c>
      <c r="U44" s="2" t="s">
        <v>36</v>
      </c>
    </row>
    <row r="45" spans="1:21" x14ac:dyDescent="0.4">
      <c r="A45"/>
      <c r="B45" s="15" t="s">
        <v>16</v>
      </c>
      <c r="C45" s="16" t="s">
        <v>46</v>
      </c>
      <c r="D45" s="16" t="s">
        <v>46</v>
      </c>
      <c r="E45" s="16" t="s">
        <v>46</v>
      </c>
      <c r="F45" s="16" t="s">
        <v>46</v>
      </c>
      <c r="G45" s="16" t="s">
        <v>46</v>
      </c>
      <c r="H45" s="16" t="s">
        <v>46</v>
      </c>
      <c r="I45" s="16" t="s">
        <v>46</v>
      </c>
      <c r="J45" s="24" t="s">
        <v>16</v>
      </c>
      <c r="K45" s="16" t="s">
        <v>46</v>
      </c>
      <c r="L45" s="16" t="s">
        <v>46</v>
      </c>
      <c r="M45" s="16" t="s">
        <v>46</v>
      </c>
      <c r="N45" s="16" t="s">
        <v>46</v>
      </c>
      <c r="O45" s="16" t="s">
        <v>46</v>
      </c>
      <c r="P45" s="16" t="s">
        <v>46</v>
      </c>
      <c r="Q45" s="16" t="s">
        <v>46</v>
      </c>
      <c r="R45" s="16" t="s">
        <v>46</v>
      </c>
      <c r="S45" s="24" t="s">
        <v>16</v>
      </c>
      <c r="T45" s="16" t="s">
        <v>46</v>
      </c>
      <c r="U45" s="16" t="s">
        <v>46</v>
      </c>
    </row>
    <row r="46" spans="1:21" x14ac:dyDescent="0.4">
      <c r="A46"/>
      <c r="B46" s="15" t="s">
        <v>17</v>
      </c>
      <c r="C46" s="16" t="s">
        <v>46</v>
      </c>
      <c r="D46" s="16" t="s">
        <v>46</v>
      </c>
      <c r="E46" s="16" t="s">
        <v>46</v>
      </c>
      <c r="F46" s="16" t="s">
        <v>46</v>
      </c>
      <c r="G46" s="16" t="s">
        <v>46</v>
      </c>
      <c r="H46" s="16" t="s">
        <v>46</v>
      </c>
      <c r="I46" s="16" t="s">
        <v>46</v>
      </c>
      <c r="J46" s="24" t="s">
        <v>17</v>
      </c>
      <c r="K46" s="16" t="s">
        <v>46</v>
      </c>
      <c r="L46" s="16" t="s">
        <v>46</v>
      </c>
      <c r="M46" s="16" t="s">
        <v>46</v>
      </c>
      <c r="N46" s="16" t="s">
        <v>46</v>
      </c>
      <c r="O46" s="16" t="s">
        <v>46</v>
      </c>
      <c r="P46" s="16" t="s">
        <v>46</v>
      </c>
      <c r="Q46" s="16" t="s">
        <v>46</v>
      </c>
      <c r="R46" s="16" t="s">
        <v>46</v>
      </c>
      <c r="S46" s="24" t="s">
        <v>17</v>
      </c>
      <c r="T46" s="16" t="s">
        <v>46</v>
      </c>
      <c r="U46" s="16" t="s">
        <v>46</v>
      </c>
    </row>
    <row r="47" spans="1:21" x14ac:dyDescent="0.4">
      <c r="A47"/>
      <c r="B47" s="15" t="s">
        <v>18</v>
      </c>
      <c r="C47" s="16">
        <v>2</v>
      </c>
      <c r="D47" s="2">
        <v>0</v>
      </c>
      <c r="E47" s="16">
        <v>1</v>
      </c>
      <c r="F47" s="16">
        <v>7</v>
      </c>
      <c r="G47" s="16">
        <v>0</v>
      </c>
      <c r="H47" s="16">
        <v>1</v>
      </c>
      <c r="I47" s="2">
        <f>SUM(C47:H47)</f>
        <v>11</v>
      </c>
      <c r="J47" s="24" t="s">
        <v>18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3">
        <v>0</v>
      </c>
      <c r="R47" s="43">
        <f>SUM(K47:Q47)</f>
        <v>0</v>
      </c>
      <c r="S47" s="24" t="s">
        <v>18</v>
      </c>
      <c r="T47" s="2">
        <v>0</v>
      </c>
      <c r="U47" s="2" t="s">
        <v>41</v>
      </c>
    </row>
    <row r="48" spans="1:21" x14ac:dyDescent="0.4">
      <c r="A48"/>
      <c r="B48" s="22" t="s">
        <v>19</v>
      </c>
      <c r="C48" s="24">
        <v>6</v>
      </c>
      <c r="D48" s="24">
        <v>6</v>
      </c>
      <c r="E48" s="2">
        <v>34</v>
      </c>
      <c r="F48" s="24">
        <v>34</v>
      </c>
      <c r="G48" s="2">
        <v>17</v>
      </c>
      <c r="H48" s="24">
        <v>9</v>
      </c>
      <c r="I48" s="23">
        <f>SUM(C48:H48)</f>
        <v>106</v>
      </c>
      <c r="J48" s="24" t="s">
        <v>19</v>
      </c>
      <c r="K48" s="41">
        <v>2</v>
      </c>
      <c r="L48" s="41">
        <v>0</v>
      </c>
      <c r="M48" s="41">
        <v>2</v>
      </c>
      <c r="N48" s="41">
        <v>0</v>
      </c>
      <c r="O48" s="41">
        <v>0</v>
      </c>
      <c r="P48" s="41">
        <v>1</v>
      </c>
      <c r="Q48" s="43">
        <v>6</v>
      </c>
      <c r="R48" s="55">
        <f>SUM(K48:Q48)</f>
        <v>11</v>
      </c>
      <c r="S48" s="24" t="s">
        <v>19</v>
      </c>
      <c r="T48" s="43">
        <v>15</v>
      </c>
      <c r="U48" s="43">
        <v>124</v>
      </c>
    </row>
    <row r="49" spans="1:21" x14ac:dyDescent="0.4">
      <c r="A49"/>
      <c r="B49" s="15" t="s">
        <v>42</v>
      </c>
      <c r="C49" s="2">
        <v>0</v>
      </c>
      <c r="D49" s="30">
        <v>1</v>
      </c>
      <c r="E49" s="30">
        <v>1</v>
      </c>
      <c r="F49" s="30">
        <v>1</v>
      </c>
      <c r="G49" s="2">
        <v>0</v>
      </c>
      <c r="H49" s="32">
        <v>2</v>
      </c>
      <c r="I49" s="2">
        <f>SUM(C49:H49)</f>
        <v>5</v>
      </c>
      <c r="J49" s="15" t="s">
        <v>42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3">
        <v>0</v>
      </c>
      <c r="R49" s="43">
        <f>SUM(K49:Q49)</f>
        <v>0</v>
      </c>
      <c r="S49" s="24" t="s">
        <v>42</v>
      </c>
      <c r="T49" s="43"/>
      <c r="U49" s="43"/>
    </row>
    <row r="50" spans="1:21" x14ac:dyDescent="0.4">
      <c r="A50"/>
      <c r="B50" s="24" t="s">
        <v>20</v>
      </c>
      <c r="C50" s="2">
        <f>SUM(C45:C49)</f>
        <v>8</v>
      </c>
      <c r="D50" s="2">
        <f t="shared" ref="D50:I50" si="4">SUM(D45:D49)</f>
        <v>7</v>
      </c>
      <c r="E50" s="2">
        <f t="shared" si="4"/>
        <v>36</v>
      </c>
      <c r="F50" s="2">
        <f t="shared" si="4"/>
        <v>42</v>
      </c>
      <c r="G50" s="2">
        <f t="shared" si="4"/>
        <v>17</v>
      </c>
      <c r="H50" s="2">
        <f t="shared" si="4"/>
        <v>12</v>
      </c>
      <c r="I50" s="2">
        <f t="shared" si="4"/>
        <v>122</v>
      </c>
      <c r="J50" s="24" t="s">
        <v>20</v>
      </c>
      <c r="K50" s="41">
        <f>SUM(K45:K49)</f>
        <v>2</v>
      </c>
      <c r="L50" s="41">
        <f t="shared" ref="L50:U50" si="5">SUM(L45:L49)</f>
        <v>0</v>
      </c>
      <c r="M50" s="41">
        <f t="shared" si="5"/>
        <v>2</v>
      </c>
      <c r="N50" s="41">
        <f t="shared" si="5"/>
        <v>0</v>
      </c>
      <c r="O50" s="41">
        <f t="shared" si="5"/>
        <v>0</v>
      </c>
      <c r="P50" s="41">
        <f t="shared" si="5"/>
        <v>1</v>
      </c>
      <c r="Q50" s="41">
        <f t="shared" si="5"/>
        <v>6</v>
      </c>
      <c r="R50" s="41">
        <f t="shared" si="5"/>
        <v>11</v>
      </c>
      <c r="S50" s="24" t="s">
        <v>20</v>
      </c>
      <c r="T50" s="41">
        <f t="shared" si="5"/>
        <v>15</v>
      </c>
      <c r="U50" s="41">
        <f t="shared" si="5"/>
        <v>124</v>
      </c>
    </row>
    <row r="51" spans="1:21" x14ac:dyDescent="0.4">
      <c r="A51" s="13"/>
      <c r="B51" s="26" t="s">
        <v>21</v>
      </c>
      <c r="C51" s="27">
        <f>C50/247</f>
        <v>3.2388663967611336E-2</v>
      </c>
      <c r="D51" s="27">
        <f>D50/303</f>
        <v>2.3102310231023101E-2</v>
      </c>
      <c r="E51" s="28">
        <f>E50/324</f>
        <v>0.1111111111111111</v>
      </c>
      <c r="F51" s="28">
        <f>F50/545</f>
        <v>7.7064220183486243E-2</v>
      </c>
      <c r="G51" s="28">
        <f>G50/300</f>
        <v>5.6666666666666664E-2</v>
      </c>
      <c r="H51" s="29">
        <f>H50/183</f>
        <v>6.5573770491803282E-2</v>
      </c>
      <c r="I51" s="27">
        <f>I50/1902</f>
        <v>6.4143007360672979E-2</v>
      </c>
      <c r="J51" s="13"/>
    </row>
    <row r="52" spans="1:21" ht="24" x14ac:dyDescent="0.4">
      <c r="A52" s="12" t="s">
        <v>44</v>
      </c>
      <c r="B52" s="13"/>
      <c r="C52" s="13"/>
      <c r="D52" s="13"/>
      <c r="E52" s="13"/>
      <c r="F52" s="13"/>
      <c r="G52" s="13"/>
      <c r="H52" s="13"/>
      <c r="I52" s="52" t="s">
        <v>47</v>
      </c>
      <c r="J52" s="9"/>
      <c r="K52" s="9"/>
    </row>
    <row r="53" spans="1:21" ht="24" x14ac:dyDescent="0.4">
      <c r="A53" s="12"/>
      <c r="B53" s="13"/>
      <c r="C53" s="13"/>
      <c r="D53" s="13"/>
      <c r="E53" s="13"/>
      <c r="F53" s="13"/>
      <c r="G53" s="13"/>
      <c r="H53" s="13"/>
      <c r="I53" s="53"/>
      <c r="J53" s="9"/>
      <c r="K53" s="9"/>
    </row>
    <row r="54" spans="1:21" x14ac:dyDescent="0.4">
      <c r="A54" s="69" t="s">
        <v>8</v>
      </c>
      <c r="B54" s="73" t="s">
        <v>22</v>
      </c>
      <c r="C54" s="69" t="s">
        <v>40</v>
      </c>
      <c r="D54" s="69"/>
      <c r="E54" s="69"/>
      <c r="F54" s="69"/>
      <c r="G54" s="69"/>
      <c r="H54" s="69"/>
      <c r="I54" s="73" t="s">
        <v>15</v>
      </c>
      <c r="J54" s="68" t="s">
        <v>22</v>
      </c>
      <c r="K54" s="70" t="s">
        <v>25</v>
      </c>
      <c r="L54" s="71"/>
      <c r="M54" s="72"/>
      <c r="N54" s="73" t="s">
        <v>26</v>
      </c>
      <c r="O54" s="73"/>
      <c r="P54" s="73"/>
      <c r="Q54" s="2" t="s">
        <v>27</v>
      </c>
      <c r="R54" s="73" t="s">
        <v>20</v>
      </c>
      <c r="S54" s="68" t="s">
        <v>19</v>
      </c>
      <c r="T54" s="35" t="s">
        <v>27</v>
      </c>
      <c r="U54" s="36" t="s">
        <v>28</v>
      </c>
    </row>
    <row r="55" spans="1:21" x14ac:dyDescent="0.4">
      <c r="A55" s="69"/>
      <c r="B55" s="73"/>
      <c r="C55" s="16" t="s">
        <v>9</v>
      </c>
      <c r="D55" s="2" t="s">
        <v>10</v>
      </c>
      <c r="E55" s="16" t="s">
        <v>11</v>
      </c>
      <c r="F55" s="16" t="s">
        <v>12</v>
      </c>
      <c r="G55" s="2" t="s">
        <v>13</v>
      </c>
      <c r="H55" s="31" t="s">
        <v>14</v>
      </c>
      <c r="I55" s="73"/>
      <c r="J55" s="68"/>
      <c r="K55" s="37" t="s">
        <v>29</v>
      </c>
      <c r="L55" s="37" t="s">
        <v>30</v>
      </c>
      <c r="M55" s="37" t="s">
        <v>31</v>
      </c>
      <c r="N55" s="16" t="s">
        <v>32</v>
      </c>
      <c r="O55" s="16" t="s">
        <v>33</v>
      </c>
      <c r="P55" s="37" t="s">
        <v>31</v>
      </c>
      <c r="Q55" s="38" t="s">
        <v>34</v>
      </c>
      <c r="R55" s="73"/>
      <c r="S55" s="68"/>
      <c r="T55" s="39" t="s">
        <v>35</v>
      </c>
      <c r="U55" s="40" t="s">
        <v>36</v>
      </c>
    </row>
    <row r="56" spans="1:21" x14ac:dyDescent="0.4">
      <c r="A56" s="2" t="s">
        <v>19</v>
      </c>
      <c r="B56" s="2" t="s">
        <v>37</v>
      </c>
      <c r="C56" s="44">
        <v>0</v>
      </c>
      <c r="D56" s="44">
        <v>1</v>
      </c>
      <c r="E56" s="44">
        <v>1</v>
      </c>
      <c r="F56" s="44">
        <v>1</v>
      </c>
      <c r="G56" s="44">
        <v>0</v>
      </c>
      <c r="H56" s="43">
        <v>2</v>
      </c>
      <c r="I56" s="48">
        <f>SUM(C56:H56)</f>
        <v>5</v>
      </c>
      <c r="J56" s="2" t="s">
        <v>37</v>
      </c>
      <c r="K56" s="43">
        <v>0</v>
      </c>
      <c r="L56" s="43">
        <v>0</v>
      </c>
      <c r="M56" s="43">
        <v>0</v>
      </c>
      <c r="N56" s="2"/>
      <c r="O56" s="2"/>
      <c r="P56" s="43">
        <v>0</v>
      </c>
      <c r="Q56" s="43">
        <v>0</v>
      </c>
      <c r="R56" s="43">
        <f>SUM(K56:Q56)</f>
        <v>0</v>
      </c>
      <c r="S56" s="2" t="s">
        <v>37</v>
      </c>
      <c r="T56" s="43">
        <v>0</v>
      </c>
      <c r="U56" s="43">
        <v>0</v>
      </c>
    </row>
    <row r="57" spans="1:21" x14ac:dyDescent="0.4">
      <c r="A57" s="2" t="s">
        <v>19</v>
      </c>
      <c r="B57" s="2" t="s">
        <v>38</v>
      </c>
      <c r="C57" s="44"/>
      <c r="D57" s="44"/>
      <c r="E57" s="44"/>
      <c r="F57" s="44"/>
      <c r="G57" s="44"/>
      <c r="H57" s="44"/>
      <c r="I57" s="43">
        <f>SUM(C57:H57)</f>
        <v>0</v>
      </c>
      <c r="J57" s="2" t="s">
        <v>38</v>
      </c>
      <c r="K57" s="43"/>
      <c r="L57" s="43"/>
      <c r="M57" s="43"/>
      <c r="N57" s="43"/>
      <c r="O57" s="43"/>
      <c r="P57" s="43"/>
      <c r="Q57" s="43">
        <v>0</v>
      </c>
      <c r="R57" s="43">
        <f t="shared" ref="R57:R58" si="6">SUM(K57:Q57)</f>
        <v>0</v>
      </c>
      <c r="S57" s="2" t="s">
        <v>38</v>
      </c>
      <c r="T57" s="43">
        <v>0</v>
      </c>
      <c r="U57" s="43">
        <v>0</v>
      </c>
    </row>
    <row r="58" spans="1:21" x14ac:dyDescent="0.4">
      <c r="A58" s="2" t="s">
        <v>19</v>
      </c>
      <c r="B58" s="2" t="s">
        <v>39</v>
      </c>
      <c r="C58" s="44"/>
      <c r="D58" s="44"/>
      <c r="E58" s="44"/>
      <c r="F58" s="44"/>
      <c r="G58" s="44"/>
      <c r="H58" s="44"/>
      <c r="I58" s="43">
        <f>SUM(C58:H58)</f>
        <v>0</v>
      </c>
      <c r="J58" s="2" t="s">
        <v>39</v>
      </c>
      <c r="K58" s="43"/>
      <c r="L58" s="43"/>
      <c r="M58" s="43"/>
      <c r="N58" s="43"/>
      <c r="O58" s="43"/>
      <c r="P58" s="43"/>
      <c r="Q58" s="43">
        <v>0</v>
      </c>
      <c r="R58" s="43">
        <f t="shared" si="6"/>
        <v>0</v>
      </c>
      <c r="S58" s="2" t="s">
        <v>39</v>
      </c>
      <c r="T58" s="43">
        <v>0</v>
      </c>
      <c r="U58" s="43">
        <v>0</v>
      </c>
    </row>
    <row r="59" spans="1:21" x14ac:dyDescent="0.4">
      <c r="A59"/>
      <c r="U59" s="56"/>
    </row>
    <row r="60" spans="1:21" ht="24" x14ac:dyDescent="0.4">
      <c r="A60" s="12" t="s">
        <v>45</v>
      </c>
    </row>
    <row r="61" spans="1:21" x14ac:dyDescent="0.4">
      <c r="A61"/>
    </row>
    <row r="62" spans="1:21" ht="24" customHeight="1" x14ac:dyDescent="0.4">
      <c r="A62" s="73" t="s">
        <v>24</v>
      </c>
      <c r="B62" s="73"/>
      <c r="C62" s="69" t="s">
        <v>40</v>
      </c>
      <c r="D62" s="69"/>
      <c r="E62" s="69"/>
      <c r="F62" s="69"/>
      <c r="G62" s="69"/>
      <c r="H62" s="69"/>
      <c r="I62" s="73" t="s">
        <v>15</v>
      </c>
      <c r="J62" s="68" t="s">
        <v>24</v>
      </c>
      <c r="K62" s="70" t="s">
        <v>25</v>
      </c>
      <c r="L62" s="71"/>
      <c r="M62" s="72"/>
      <c r="N62" s="73" t="s">
        <v>26</v>
      </c>
      <c r="O62" s="73"/>
      <c r="P62" s="73"/>
      <c r="Q62" s="2" t="s">
        <v>27</v>
      </c>
      <c r="R62" s="73" t="s">
        <v>20</v>
      </c>
      <c r="S62" s="68" t="s">
        <v>19</v>
      </c>
      <c r="T62" s="35" t="s">
        <v>27</v>
      </c>
      <c r="U62" s="36" t="s">
        <v>28</v>
      </c>
    </row>
    <row r="63" spans="1:21" x14ac:dyDescent="0.4">
      <c r="A63" s="73"/>
      <c r="B63" s="73"/>
      <c r="C63" s="16" t="s">
        <v>9</v>
      </c>
      <c r="D63" s="2" t="s">
        <v>10</v>
      </c>
      <c r="E63" s="16" t="s">
        <v>11</v>
      </c>
      <c r="F63" s="16" t="s">
        <v>12</v>
      </c>
      <c r="G63" s="2" t="s">
        <v>13</v>
      </c>
      <c r="H63" s="31" t="s">
        <v>14</v>
      </c>
      <c r="I63" s="73"/>
      <c r="J63" s="68"/>
      <c r="K63" s="37" t="s">
        <v>29</v>
      </c>
      <c r="L63" s="37" t="s">
        <v>30</v>
      </c>
      <c r="M63" s="37" t="s">
        <v>31</v>
      </c>
      <c r="N63" s="16" t="s">
        <v>32</v>
      </c>
      <c r="O63" s="16" t="s">
        <v>33</v>
      </c>
      <c r="P63" s="37" t="s">
        <v>31</v>
      </c>
      <c r="Q63" s="38" t="s">
        <v>34</v>
      </c>
      <c r="R63" s="73"/>
      <c r="S63" s="68"/>
      <c r="T63" s="39" t="s">
        <v>35</v>
      </c>
      <c r="U63" s="40" t="s">
        <v>36</v>
      </c>
    </row>
    <row r="64" spans="1:21" x14ac:dyDescent="0.4">
      <c r="A64" s="66">
        <v>45295</v>
      </c>
      <c r="B64" s="66"/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30">
        <v>1</v>
      </c>
      <c r="I64" s="30">
        <f>SUM(C64:H64)</f>
        <v>1</v>
      </c>
    </row>
    <row r="65" spans="1:9" x14ac:dyDescent="0.4">
      <c r="A65" s="66">
        <v>45296</v>
      </c>
      <c r="B65" s="66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30">
        <v>1</v>
      </c>
      <c r="I65" s="30">
        <f>SUM(C65:H65)</f>
        <v>1</v>
      </c>
    </row>
    <row r="66" spans="1:9" x14ac:dyDescent="0.4">
      <c r="A66" s="66">
        <v>45299</v>
      </c>
      <c r="B66" s="66"/>
      <c r="C66" s="24">
        <v>0</v>
      </c>
      <c r="D66" s="30">
        <v>1</v>
      </c>
      <c r="E66" s="30">
        <v>1</v>
      </c>
      <c r="F66" s="24">
        <v>0</v>
      </c>
      <c r="G66" s="24">
        <v>0</v>
      </c>
      <c r="H66" s="24">
        <v>0</v>
      </c>
      <c r="I66" s="30">
        <f>SUM(C66:H66)</f>
        <v>2</v>
      </c>
    </row>
    <row r="67" spans="1:9" x14ac:dyDescent="0.4">
      <c r="A67" s="66">
        <v>45302</v>
      </c>
      <c r="B67" s="66"/>
      <c r="C67" s="24">
        <v>0</v>
      </c>
      <c r="D67" s="24">
        <v>0</v>
      </c>
      <c r="E67" s="24">
        <v>0</v>
      </c>
      <c r="F67" s="30">
        <v>1</v>
      </c>
      <c r="G67" s="24">
        <v>0</v>
      </c>
      <c r="H67" s="24">
        <v>0</v>
      </c>
      <c r="I67" s="30">
        <f>SUM(C67:H67)</f>
        <v>1</v>
      </c>
    </row>
    <row r="68" spans="1:9" x14ac:dyDescent="0.4">
      <c r="A68"/>
    </row>
    <row r="69" spans="1:9" x14ac:dyDescent="0.4">
      <c r="A69"/>
    </row>
    <row r="70" spans="1:9" x14ac:dyDescent="0.4">
      <c r="A70"/>
    </row>
    <row r="71" spans="1:9" x14ac:dyDescent="0.4">
      <c r="A71"/>
    </row>
    <row r="72" spans="1:9" x14ac:dyDescent="0.4">
      <c r="A72"/>
    </row>
    <row r="73" spans="1:9" x14ac:dyDescent="0.4">
      <c r="A73"/>
    </row>
    <row r="74" spans="1:9" x14ac:dyDescent="0.4">
      <c r="A74"/>
    </row>
    <row r="75" spans="1:9" x14ac:dyDescent="0.4">
      <c r="A75"/>
    </row>
    <row r="76" spans="1:9" x14ac:dyDescent="0.4">
      <c r="A76"/>
    </row>
    <row r="77" spans="1:9" x14ac:dyDescent="0.4">
      <c r="A77"/>
    </row>
    <row r="78" spans="1:9" x14ac:dyDescent="0.4">
      <c r="A78"/>
    </row>
    <row r="79" spans="1:9" x14ac:dyDescent="0.4">
      <c r="A79"/>
    </row>
    <row r="80" spans="1:9" x14ac:dyDescent="0.4">
      <c r="A80"/>
    </row>
    <row r="81" spans="1:9" x14ac:dyDescent="0.4">
      <c r="A81"/>
    </row>
    <row r="82" spans="1:9" x14ac:dyDescent="0.4">
      <c r="A82"/>
    </row>
    <row r="83" spans="1:9" x14ac:dyDescent="0.4">
      <c r="A83"/>
    </row>
    <row r="84" spans="1:9" x14ac:dyDescent="0.4">
      <c r="A84"/>
    </row>
    <row r="85" spans="1:9" x14ac:dyDescent="0.4">
      <c r="A85"/>
    </row>
    <row r="86" spans="1:9" x14ac:dyDescent="0.4">
      <c r="A86"/>
    </row>
    <row r="87" spans="1:9" x14ac:dyDescent="0.4">
      <c r="A87"/>
    </row>
    <row r="88" spans="1:9" x14ac:dyDescent="0.4">
      <c r="A88"/>
    </row>
    <row r="89" spans="1:9" x14ac:dyDescent="0.4">
      <c r="A89"/>
    </row>
    <row r="90" spans="1:9" x14ac:dyDescent="0.4">
      <c r="A90"/>
    </row>
    <row r="91" spans="1:9" x14ac:dyDescent="0.4">
      <c r="A91"/>
    </row>
    <row r="92" spans="1:9" x14ac:dyDescent="0.4">
      <c r="A92"/>
      <c r="G92" s="33"/>
      <c r="H92" s="33"/>
      <c r="I92" s="4"/>
    </row>
    <row r="93" spans="1:9" x14ac:dyDescent="0.4">
      <c r="A93"/>
      <c r="G93" s="33"/>
      <c r="H93" s="33"/>
      <c r="I93" s="4"/>
    </row>
    <row r="94" spans="1:9" x14ac:dyDescent="0.4">
      <c r="A94"/>
      <c r="G94" s="33"/>
      <c r="H94" s="33"/>
      <c r="I94" s="4"/>
    </row>
    <row r="95" spans="1:9" x14ac:dyDescent="0.4">
      <c r="A95"/>
      <c r="G95" s="33"/>
      <c r="H95" s="33"/>
      <c r="I95" s="4"/>
    </row>
    <row r="96" spans="1:9" x14ac:dyDescent="0.4">
      <c r="A96"/>
      <c r="G96" s="33"/>
      <c r="H96" s="33"/>
      <c r="I96" s="4"/>
    </row>
    <row r="97" spans="1:11" x14ac:dyDescent="0.4">
      <c r="A97"/>
      <c r="G97" s="33"/>
      <c r="H97" s="33"/>
      <c r="I97" s="4"/>
    </row>
    <row r="98" spans="1:11" x14ac:dyDescent="0.4">
      <c r="A98"/>
      <c r="G98" s="33"/>
      <c r="H98" s="33"/>
      <c r="I98" s="4"/>
    </row>
    <row r="99" spans="1:11" x14ac:dyDescent="0.4">
      <c r="A99"/>
      <c r="G99" s="33"/>
      <c r="H99" s="33"/>
      <c r="I99" s="4"/>
    </row>
    <row r="100" spans="1:11" x14ac:dyDescent="0.4">
      <c r="A100"/>
      <c r="G100" s="33"/>
      <c r="H100" s="33"/>
      <c r="I100" s="4"/>
    </row>
    <row r="101" spans="1:11" x14ac:dyDescent="0.4">
      <c r="A101"/>
      <c r="G101" s="33"/>
      <c r="H101" s="33"/>
      <c r="I101" s="4"/>
    </row>
    <row r="102" spans="1:11" x14ac:dyDescent="0.4">
      <c r="A102"/>
      <c r="G102" s="33"/>
      <c r="H102" s="33"/>
      <c r="I102" s="4"/>
    </row>
    <row r="103" spans="1:11" x14ac:dyDescent="0.4">
      <c r="A103"/>
      <c r="G103" s="33"/>
      <c r="H103" s="33"/>
      <c r="I103" s="4"/>
    </row>
    <row r="104" spans="1:11" x14ac:dyDescent="0.4">
      <c r="A104"/>
      <c r="G104" s="33"/>
      <c r="H104" s="33"/>
      <c r="I104" s="4"/>
    </row>
    <row r="105" spans="1:11" x14ac:dyDescent="0.4">
      <c r="A105"/>
      <c r="G105" s="9"/>
      <c r="H105" s="33"/>
      <c r="I105" s="4"/>
    </row>
    <row r="106" spans="1:11" x14ac:dyDescent="0.4">
      <c r="A106"/>
      <c r="H106" s="33"/>
      <c r="I106" s="4"/>
    </row>
    <row r="107" spans="1:11" x14ac:dyDescent="0.4">
      <c r="A107"/>
      <c r="H107" s="33"/>
      <c r="I107" s="4"/>
    </row>
    <row r="108" spans="1:11" x14ac:dyDescent="0.4">
      <c r="A108"/>
      <c r="H108" s="33"/>
      <c r="I108" s="4"/>
    </row>
    <row r="109" spans="1:11" x14ac:dyDescent="0.4">
      <c r="A109"/>
      <c r="H109" s="33"/>
      <c r="I109" s="4"/>
    </row>
    <row r="110" spans="1:11" x14ac:dyDescent="0.4">
      <c r="A110"/>
      <c r="H110" s="33"/>
      <c r="I110" s="4"/>
    </row>
    <row r="111" spans="1:11" x14ac:dyDescent="0.4">
      <c r="A111"/>
      <c r="J111" s="9"/>
      <c r="K111" s="9"/>
    </row>
    <row r="112" spans="1:11" x14ac:dyDescent="0.4">
      <c r="A112"/>
      <c r="H112" s="9"/>
      <c r="I112" s="9"/>
    </row>
    <row r="113" spans="1:7" x14ac:dyDescent="0.4">
      <c r="A113"/>
    </row>
    <row r="114" spans="1:7" x14ac:dyDescent="0.4">
      <c r="A114"/>
    </row>
    <row r="115" spans="1:7" x14ac:dyDescent="0.4">
      <c r="A115"/>
    </row>
    <row r="116" spans="1:7" x14ac:dyDescent="0.4">
      <c r="A116"/>
      <c r="G116" s="36" t="s">
        <v>28</v>
      </c>
    </row>
    <row r="117" spans="1:7" x14ac:dyDescent="0.4">
      <c r="A117"/>
      <c r="G117" s="40" t="s">
        <v>36</v>
      </c>
    </row>
    <row r="118" spans="1:7" x14ac:dyDescent="0.4">
      <c r="A118"/>
      <c r="G118" s="47">
        <v>0</v>
      </c>
    </row>
    <row r="119" spans="1:7" x14ac:dyDescent="0.4">
      <c r="A119"/>
      <c r="G119" s="47">
        <v>0</v>
      </c>
    </row>
    <row r="120" spans="1:7" x14ac:dyDescent="0.4">
      <c r="A120"/>
      <c r="G120" s="47">
        <v>0</v>
      </c>
    </row>
    <row r="121" spans="1:7" x14ac:dyDescent="0.4">
      <c r="A121"/>
      <c r="G121" s="49">
        <v>17</v>
      </c>
    </row>
    <row r="122" spans="1:7" x14ac:dyDescent="0.4">
      <c r="A122"/>
    </row>
    <row r="123" spans="1:7" x14ac:dyDescent="0.4">
      <c r="A123"/>
    </row>
    <row r="124" spans="1:7" x14ac:dyDescent="0.4">
      <c r="A124"/>
    </row>
    <row r="125" spans="1:7" x14ac:dyDescent="0.4">
      <c r="A125"/>
    </row>
    <row r="126" spans="1:7" x14ac:dyDescent="0.4">
      <c r="A126"/>
    </row>
    <row r="127" spans="1:7" x14ac:dyDescent="0.4">
      <c r="A127"/>
    </row>
    <row r="128" spans="1:7" x14ac:dyDescent="0.4">
      <c r="A128"/>
    </row>
    <row r="129" spans="1:1" x14ac:dyDescent="0.4">
      <c r="A129"/>
    </row>
    <row r="130" spans="1:1" x14ac:dyDescent="0.4">
      <c r="A130"/>
    </row>
    <row r="131" spans="1:1" x14ac:dyDescent="0.4">
      <c r="A131"/>
    </row>
  </sheetData>
  <mergeCells count="60">
    <mergeCell ref="S62:S63"/>
    <mergeCell ref="S13:S14"/>
    <mergeCell ref="J31:J32"/>
    <mergeCell ref="K31:M31"/>
    <mergeCell ref="N31:P31"/>
    <mergeCell ref="R31:R32"/>
    <mergeCell ref="S31:S32"/>
    <mergeCell ref="J62:J63"/>
    <mergeCell ref="K62:M62"/>
    <mergeCell ref="S43:S44"/>
    <mergeCell ref="J54:J55"/>
    <mergeCell ref="K54:M54"/>
    <mergeCell ref="N54:P54"/>
    <mergeCell ref="R54:R55"/>
    <mergeCell ref="S54:S55"/>
    <mergeCell ref="N62:P62"/>
    <mergeCell ref="R62:R63"/>
    <mergeCell ref="C62:H62"/>
    <mergeCell ref="I62:I63"/>
    <mergeCell ref="J43:J44"/>
    <mergeCell ref="R43:R44"/>
    <mergeCell ref="K43:M43"/>
    <mergeCell ref="N43:P43"/>
    <mergeCell ref="C54:H54"/>
    <mergeCell ref="C43:H43"/>
    <mergeCell ref="B43:B44"/>
    <mergeCell ref="I43:I44"/>
    <mergeCell ref="I54:I55"/>
    <mergeCell ref="B54:B55"/>
    <mergeCell ref="A33:B33"/>
    <mergeCell ref="A31:B32"/>
    <mergeCell ref="R13:R14"/>
    <mergeCell ref="J26:J27"/>
    <mergeCell ref="K26:M26"/>
    <mergeCell ref="A26:A27"/>
    <mergeCell ref="B26:B27"/>
    <mergeCell ref="C31:H31"/>
    <mergeCell ref="I31:I32"/>
    <mergeCell ref="B13:B14"/>
    <mergeCell ref="C26:H26"/>
    <mergeCell ref="I13:I14"/>
    <mergeCell ref="I26:I27"/>
    <mergeCell ref="S26:S27"/>
    <mergeCell ref="C13:H13"/>
    <mergeCell ref="J13:J14"/>
    <mergeCell ref="K13:M13"/>
    <mergeCell ref="N13:P13"/>
    <mergeCell ref="N26:P26"/>
    <mergeCell ref="R26:R27"/>
    <mergeCell ref="A67:B67"/>
    <mergeCell ref="A34:B34"/>
    <mergeCell ref="A35:B35"/>
    <mergeCell ref="A66:B66"/>
    <mergeCell ref="A36:B36"/>
    <mergeCell ref="A37:B37"/>
    <mergeCell ref="A38:B38"/>
    <mergeCell ref="A54:A55"/>
    <mergeCell ref="A64:B64"/>
    <mergeCell ref="A65:B65"/>
    <mergeCell ref="A62:B63"/>
  </mergeCells>
  <phoneticPr fontId="4"/>
  <pageMargins left="0.7" right="0.7" top="0.75" bottom="0.75" header="0.3" footer="0.3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cp:lastPrinted>2024-01-11T23:47:34Z</cp:lastPrinted>
  <dcterms:created xsi:type="dcterms:W3CDTF">2023-11-27T21:50:01Z</dcterms:created>
  <dcterms:modified xsi:type="dcterms:W3CDTF">2024-01-11T23:47:37Z</dcterms:modified>
</cp:coreProperties>
</file>