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5" documentId="13_ncr:1_{C608AC55-3929-424B-9A6B-1B2C0B823B44}" xr6:coauthVersionLast="47" xr6:coauthVersionMax="47" xr10:uidLastSave="{8E026919-846A-4D01-8904-652F0C6572B1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2" i="1" l="1"/>
  <c r="S30" i="1"/>
  <c r="I31" i="1"/>
  <c r="S29" i="1"/>
  <c r="S28" i="1"/>
  <c r="I30" i="1"/>
  <c r="I29" i="1" l="1"/>
  <c r="S27" i="1" l="1"/>
  <c r="I28" i="1" l="1"/>
  <c r="I27" i="1"/>
  <c r="S26" i="1" l="1"/>
  <c r="S21" i="1"/>
  <c r="I72" i="1"/>
  <c r="I26" i="1"/>
  <c r="I71" i="1" l="1"/>
  <c r="I57" i="1"/>
  <c r="I25" i="1"/>
  <c r="I21" i="1"/>
  <c r="V43" i="1" l="1"/>
  <c r="U43" i="1"/>
  <c r="T43" i="1"/>
  <c r="S43" i="1"/>
  <c r="R43" i="1"/>
  <c r="Q43" i="1"/>
  <c r="P43" i="1"/>
  <c r="W42" i="1"/>
  <c r="W41" i="1"/>
  <c r="W40" i="1"/>
  <c r="W39" i="1"/>
  <c r="S25" i="1"/>
  <c r="S17" i="1"/>
  <c r="S18" i="1"/>
  <c r="S19" i="1"/>
  <c r="S20" i="1"/>
  <c r="W43" i="1" l="1"/>
  <c r="I70" i="1" l="1"/>
  <c r="I40" i="1" l="1"/>
  <c r="I41" i="1"/>
  <c r="I42" i="1"/>
  <c r="I69" i="1"/>
  <c r="I68" i="1"/>
  <c r="I67" i="1"/>
  <c r="I66" i="1"/>
  <c r="I65" i="1"/>
  <c r="I64" i="1"/>
  <c r="I63" i="1"/>
  <c r="I62" i="1"/>
  <c r="I39" i="1"/>
  <c r="I49" i="1"/>
  <c r="I50" i="1"/>
  <c r="I51" i="1"/>
  <c r="I52" i="1"/>
  <c r="I53" i="1"/>
  <c r="I54" i="1"/>
  <c r="I55" i="1"/>
  <c r="I56" i="1"/>
  <c r="I48" i="1"/>
  <c r="I20" i="1"/>
  <c r="C10" i="1" l="1"/>
  <c r="I19" i="1" l="1"/>
  <c r="I18" i="1" l="1"/>
  <c r="M43" i="1" l="1"/>
  <c r="L43" i="1"/>
  <c r="H43" i="1"/>
  <c r="G43" i="1"/>
  <c r="F43" i="1"/>
  <c r="E43" i="1"/>
  <c r="D43" i="1"/>
  <c r="C43" i="1"/>
  <c r="B43" i="1"/>
  <c r="H34" i="1"/>
  <c r="G34" i="1"/>
  <c r="I17" i="1"/>
  <c r="S16" i="1"/>
  <c r="I16" i="1"/>
  <c r="S15" i="1"/>
  <c r="I15" i="1"/>
  <c r="Q11" i="1"/>
  <c r="R11" i="1"/>
  <c r="P10" i="1"/>
  <c r="P11" i="1" s="1"/>
  <c r="O11" i="1"/>
  <c r="N10" i="1"/>
  <c r="N11" i="1" s="1"/>
  <c r="M10" i="1"/>
  <c r="M11" i="1" s="1"/>
  <c r="H10" i="1"/>
  <c r="H11" i="1" s="1"/>
  <c r="G10" i="1"/>
  <c r="G11" i="1" s="1"/>
  <c r="F10" i="1"/>
  <c r="F11" i="1" s="1"/>
  <c r="E10" i="1"/>
  <c r="E11" i="1" s="1"/>
  <c r="D10" i="1"/>
  <c r="D11" i="1" s="1"/>
  <c r="C11" i="1"/>
  <c r="S9" i="1"/>
  <c r="I9" i="1"/>
  <c r="S8" i="1"/>
  <c r="I8" i="1"/>
  <c r="I7" i="1"/>
  <c r="I6" i="1"/>
  <c r="I43" i="1" l="1"/>
  <c r="S10" i="1"/>
  <c r="S11" i="1" s="1"/>
  <c r="I10" i="1"/>
  <c r="I11" i="1" s="1"/>
</calcChain>
</file>

<file path=xl/sharedStrings.xml><?xml version="1.0" encoding="utf-8"?>
<sst xmlns="http://schemas.openxmlformats.org/spreadsheetml/2006/main" count="294" uniqueCount="66">
  <si>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</si>
  <si>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</si>
  <si>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</si>
  <si>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</si>
  <si>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</si>
  <si>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</si>
  <si>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</si>
  <si>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</si>
  <si>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</si>
  <si>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</si>
  <si>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</si>
  <si>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</si>
  <si>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</si>
  <si>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</si>
  <si>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</si>
  <si>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</si>
  <si>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</si>
  <si>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</si>
  <si>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</si>
  <si>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</si>
  <si>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</si>
  <si>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</si>
  <si>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</si>
  <si>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</si>
  <si>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</si>
  <si>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</si>
  <si>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</si>
  <si>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</si>
  <si>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</si>
  <si>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</si>
  <si>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</si>
  <si>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</si>
  <si>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</si>
  <si>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</si>
  <si>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</si>
  <si>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</si>
  <si>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</si>
  <si>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</si>
  <si>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</si>
  <si>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</si>
  <si>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</si>
  <si>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</si>
  <si>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</si>
  <si>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</si>
  <si>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</si>
  <si>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</si>
  <si>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</si>
  <si>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</si>
  <si>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</si>
  <si>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</si>
  <si>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</si>
  <si>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</si>
  <si>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</si>
  <si>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</si>
  <si>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</si>
  <si>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</si>
  <si>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</si>
  <si>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</si>
  <si>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</si>
  <si>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</si>
  <si>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</si>
  <si>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t>10月</t>
  </si>
  <si>
    <t>24名</t>
    <rPh sb="2" eb="3">
      <t xml:space="preserve">メイ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</si>
  <si>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インフルエンザの感染者が増加しています。</t>
    </r>
    <rPh sb="10" eb="12">
      <t xml:space="preserve">カンセンモ </t>
    </rPh>
    <rPh sb="12" eb="13">
      <t xml:space="preserve">シャガ </t>
    </rPh>
    <rPh sb="14" eb="16">
      <t xml:space="preserve">ゾウカシテイマス </t>
    </rPh>
    <phoneticPr fontId="1"/>
  </si>
  <si>
    <t>10/16〜10/22</t>
    <phoneticPr fontId="1"/>
  </si>
  <si>
    <t>(全国平均3.25人)</t>
    <rPh sb="1" eb="3">
      <t xml:space="preserve">ゼンコク </t>
    </rPh>
    <rPh sb="3" eb="5">
      <t xml:space="preserve">ヘイキン </t>
    </rPh>
    <rPh sb="9" eb="10">
      <t xml:space="preserve">ニン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</si>
</sst>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W102"/>
  <sheetViews>
    <sheetView tabSelected="1" zoomScale="110" zoomScaleNormal="110" workbookViewId="0">
      <selection activeCell="G34" sqref="G34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5.5546875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2" t="s">
        <v>64</v>
      </c>
      <c r="C1" s="2" t="s">
        <v>58</v>
      </c>
      <c r="D1" s="69">
        <v>3.95</v>
      </c>
      <c r="E1" t="s">
        <v>65</v>
      </c>
    </row>
    <row r="2" spans="1:20" s="6" customFormat="1" x14ac:dyDescent="0.4">
      <c r="A2" s="13"/>
      <c r="B2" s="60" t="s">
        <v>60</v>
      </c>
      <c r="D2" s="72" t="s">
        <v>62</v>
      </c>
      <c r="E2" s="6" t="s">
        <v>59</v>
      </c>
    </row>
    <row r="3" spans="1:20" s="6" customFormat="1" x14ac:dyDescent="0.4">
      <c r="B3" s="32" t="s">
        <v>63</v>
      </c>
    </row>
    <row r="4" spans="1:20" s="11" customFormat="1" ht="24" x14ac:dyDescent="0.4">
      <c r="A4" s="14" t="s">
        <v>18</v>
      </c>
      <c r="G4" s="6" t="s">
        <v>8</v>
      </c>
      <c r="H4" s="88">
        <v>45229</v>
      </c>
      <c r="I4" s="9">
        <v>0.25</v>
      </c>
      <c r="K4" s="14" t="s">
        <v>19</v>
      </c>
    </row>
    <row r="5" spans="1:20" x14ac:dyDescent="0.4">
      <c r="B5" s="21" t="s">
        <v>14</v>
      </c>
      <c r="C5" s="1" t="s">
        <v>0</v>
      </c>
      <c r="D5" s="5" t="s">
        <v>1</v>
      </c>
      <c r="E5" s="1" t="s">
        <v>2</v>
      </c>
      <c r="F5" s="18" t="s">
        <v>3</v>
      </c>
      <c r="G5" s="5" t="s">
        <v>4</v>
      </c>
      <c r="H5" s="17" t="s">
        <v>5</v>
      </c>
      <c r="I5" s="5" t="s">
        <v>6</v>
      </c>
      <c r="L5" s="21" t="s">
        <v>14</v>
      </c>
      <c r="M5" s="1" t="s">
        <v>0</v>
      </c>
      <c r="N5" s="5" t="s">
        <v>1</v>
      </c>
      <c r="O5" s="1" t="s">
        <v>2</v>
      </c>
      <c r="P5" s="18" t="s">
        <v>3</v>
      </c>
      <c r="Q5" s="5" t="s">
        <v>4</v>
      </c>
      <c r="R5" s="7" t="s">
        <v>5</v>
      </c>
      <c r="S5" s="5" t="s">
        <v>6</v>
      </c>
    </row>
    <row r="6" spans="1:20" x14ac:dyDescent="0.4">
      <c r="B6" s="21" t="s">
        <v>16</v>
      </c>
      <c r="C6" s="1">
        <v>0</v>
      </c>
      <c r="D6" s="5">
        <v>1</v>
      </c>
      <c r="E6" s="1">
        <v>1</v>
      </c>
      <c r="F6" s="1">
        <v>0</v>
      </c>
      <c r="G6" s="1">
        <v>0</v>
      </c>
      <c r="H6" s="1">
        <v>0</v>
      </c>
      <c r="I6" s="5">
        <f>SUM(C6:H6)</f>
        <v>2</v>
      </c>
      <c r="L6" s="21" t="s">
        <v>16</v>
      </c>
      <c r="M6" s="1" t="s">
        <v>20</v>
      </c>
      <c r="N6" s="1" t="s">
        <v>20</v>
      </c>
      <c r="O6" s="1" t="s">
        <v>20</v>
      </c>
      <c r="P6" s="1" t="s">
        <v>20</v>
      </c>
      <c r="Q6" s="1" t="s">
        <v>20</v>
      </c>
      <c r="R6" s="1" t="s">
        <v>20</v>
      </c>
      <c r="S6" s="1" t="s">
        <v>20</v>
      </c>
    </row>
    <row r="7" spans="1:20" x14ac:dyDescent="0.4">
      <c r="B7" s="21" t="s">
        <v>17</v>
      </c>
      <c r="C7" s="1">
        <v>0</v>
      </c>
      <c r="D7" s="5">
        <v>1</v>
      </c>
      <c r="E7" s="1">
        <v>1</v>
      </c>
      <c r="F7" s="1">
        <v>1</v>
      </c>
      <c r="G7" s="1">
        <v>1</v>
      </c>
      <c r="H7" s="1">
        <v>0</v>
      </c>
      <c r="I7" s="5">
        <f>SUM(C7:H7)</f>
        <v>4</v>
      </c>
      <c r="L7" s="21" t="s">
        <v>17</v>
      </c>
      <c r="M7" s="1" t="s">
        <v>20</v>
      </c>
      <c r="N7" s="1" t="s">
        <v>20</v>
      </c>
      <c r="O7" s="1" t="s">
        <v>20</v>
      </c>
      <c r="P7" s="1" t="s">
        <v>20</v>
      </c>
      <c r="Q7" s="1" t="s">
        <v>20</v>
      </c>
      <c r="R7" s="1" t="s">
        <v>20</v>
      </c>
      <c r="S7" s="1" t="s">
        <v>20</v>
      </c>
      <c r="T7" s="28" t="s">
        <v>21</v>
      </c>
    </row>
    <row r="8" spans="1:20" x14ac:dyDescent="0.4">
      <c r="B8" s="21" t="s">
        <v>9</v>
      </c>
      <c r="C8" s="1">
        <v>44</v>
      </c>
      <c r="D8" s="5">
        <v>43</v>
      </c>
      <c r="E8" s="1">
        <v>48</v>
      </c>
      <c r="F8" s="1">
        <v>121</v>
      </c>
      <c r="G8" s="1">
        <v>47</v>
      </c>
      <c r="H8" s="1">
        <v>60</v>
      </c>
      <c r="I8" s="5">
        <f>SUM(C8:H8)</f>
        <v>363</v>
      </c>
      <c r="L8" s="21" t="s">
        <v>9</v>
      </c>
      <c r="M8" s="1">
        <v>2</v>
      </c>
      <c r="N8" s="5">
        <v>0</v>
      </c>
      <c r="O8" s="1">
        <v>1</v>
      </c>
      <c r="P8" s="1">
        <v>7</v>
      </c>
      <c r="Q8" s="1">
        <v>0</v>
      </c>
      <c r="R8" s="1">
        <v>1</v>
      </c>
      <c r="S8" s="5">
        <f>SUM(M8:R8)</f>
        <v>11</v>
      </c>
    </row>
    <row r="9" spans="1:20" x14ac:dyDescent="0.4">
      <c r="B9" s="29" t="s">
        <v>13</v>
      </c>
      <c r="C9" s="26">
        <v>13</v>
      </c>
      <c r="D9" s="26">
        <v>29</v>
      </c>
      <c r="E9" s="25">
        <v>21</v>
      </c>
      <c r="F9" s="26">
        <v>68</v>
      </c>
      <c r="G9" s="25">
        <v>25</v>
      </c>
      <c r="H9" s="26">
        <v>34</v>
      </c>
      <c r="I9" s="25">
        <f>SUM(C9:H9)</f>
        <v>190</v>
      </c>
      <c r="L9" s="21" t="s">
        <v>13</v>
      </c>
      <c r="M9" s="12">
        <v>0</v>
      </c>
      <c r="N9" s="12">
        <v>0</v>
      </c>
      <c r="O9" s="5">
        <v>5</v>
      </c>
      <c r="P9" s="12">
        <v>4</v>
      </c>
      <c r="Q9" s="5">
        <v>3</v>
      </c>
      <c r="R9" s="12">
        <v>4</v>
      </c>
      <c r="S9" s="5">
        <f>SUM(M9:R9)</f>
        <v>16</v>
      </c>
    </row>
    <row r="10" spans="1:20" x14ac:dyDescent="0.4">
      <c r="B10" s="12" t="s">
        <v>11</v>
      </c>
      <c r="C10" s="1">
        <f t="shared" ref="C10:I10" si="0">SUM(C6:C9)</f>
        <v>57</v>
      </c>
      <c r="D10" s="1">
        <f t="shared" si="0"/>
        <v>74</v>
      </c>
      <c r="E10" s="1">
        <f t="shared" si="0"/>
        <v>71</v>
      </c>
      <c r="F10" s="1">
        <f t="shared" si="0"/>
        <v>190</v>
      </c>
      <c r="G10" s="1">
        <f t="shared" si="0"/>
        <v>73</v>
      </c>
      <c r="H10" s="1">
        <f t="shared" si="0"/>
        <v>94</v>
      </c>
      <c r="I10" s="27">
        <f t="shared" si="0"/>
        <v>559</v>
      </c>
      <c r="L10" s="22" t="s">
        <v>11</v>
      </c>
      <c r="M10" s="23">
        <f>SUM(M6:M9)</f>
        <v>2</v>
      </c>
      <c r="N10" s="23">
        <f>SUM(N6:N9)</f>
        <v>0</v>
      </c>
      <c r="O10" s="23">
        <v>3</v>
      </c>
      <c r="P10" s="23">
        <f>SUM(P6:P9)</f>
        <v>11</v>
      </c>
      <c r="Q10" s="23">
        <v>1</v>
      </c>
      <c r="R10" s="23">
        <v>4</v>
      </c>
      <c r="S10" s="20">
        <f>SUM(S6:S9)</f>
        <v>27</v>
      </c>
    </row>
    <row r="11" spans="1:20" x14ac:dyDescent="0.4">
      <c r="A11" s="4"/>
      <c r="B11" s="4" t="s">
        <v>10</v>
      </c>
      <c r="C11" s="3">
        <f>C10/247</f>
        <v>0.23076923076923078</v>
      </c>
      <c r="D11" s="3">
        <f>D10/303</f>
        <v>0.24422442244224424</v>
      </c>
      <c r="E11" s="3">
        <f>E10/324</f>
        <v>0.2191358024691358</v>
      </c>
      <c r="F11" s="19">
        <f>F10/545</f>
        <v>0.34862385321100919</v>
      </c>
      <c r="G11" s="3">
        <f>G10/300</f>
        <v>0.24333333333333335</v>
      </c>
      <c r="H11" s="16">
        <f>H10/183</f>
        <v>0.51366120218579236</v>
      </c>
      <c r="I11" s="3">
        <f>I10/1902</f>
        <v>0.29390115667718192</v>
      </c>
      <c r="L11" s="4" t="s">
        <v>10</v>
      </c>
      <c r="M11" s="3">
        <f>M10/247</f>
        <v>8.0971659919028341E-3</v>
      </c>
      <c r="N11" s="3">
        <f>N10/303</f>
        <v>0</v>
      </c>
      <c r="O11" s="3">
        <f>O10/324</f>
        <v>9.2592592592592587E-3</v>
      </c>
      <c r="P11" s="19">
        <f>P10/545</f>
        <v>2.0183486238532111E-2</v>
      </c>
      <c r="Q11" s="3">
        <f>Q10/300</f>
        <v>3.3333333333333335E-3</v>
      </c>
      <c r="R11" s="24">
        <f>R10/183</f>
        <v>2.185792349726776E-2</v>
      </c>
      <c r="S11" s="3">
        <f>S10/1902</f>
        <v>1.4195583596214511E-2</v>
      </c>
    </row>
    <row r="12" spans="1:20" s="11" customFormat="1" x14ac:dyDescent="0.4">
      <c r="A12" s="10"/>
    </row>
    <row r="13" spans="1:20" s="6" customFormat="1" ht="24" x14ac:dyDescent="0.4">
      <c r="A13" s="10" t="s">
        <v>23</v>
      </c>
      <c r="K13" s="14" t="s">
        <v>19</v>
      </c>
    </row>
    <row r="14" spans="1:20" x14ac:dyDescent="0.4">
      <c r="A14" s="12" t="s">
        <v>14</v>
      </c>
      <c r="B14" s="5" t="s">
        <v>15</v>
      </c>
      <c r="C14" s="1" t="s">
        <v>0</v>
      </c>
      <c r="D14" s="5" t="s">
        <v>1</v>
      </c>
      <c r="E14" s="1" t="s">
        <v>2</v>
      </c>
      <c r="F14" s="18" t="s">
        <v>3</v>
      </c>
      <c r="G14" s="5" t="s">
        <v>4</v>
      </c>
      <c r="H14" s="57" t="s">
        <v>5</v>
      </c>
      <c r="I14" s="5" t="s">
        <v>6</v>
      </c>
      <c r="K14" s="12" t="s">
        <v>14</v>
      </c>
      <c r="L14" s="5" t="s">
        <v>15</v>
      </c>
      <c r="M14" s="1" t="s">
        <v>0</v>
      </c>
      <c r="N14" s="5" t="s">
        <v>1</v>
      </c>
      <c r="O14" s="1" t="s">
        <v>2</v>
      </c>
      <c r="P14" s="18" t="s">
        <v>3</v>
      </c>
      <c r="Q14" s="5" t="s">
        <v>4</v>
      </c>
      <c r="R14" s="7" t="s">
        <v>5</v>
      </c>
      <c r="S14" s="5" t="s">
        <v>6</v>
      </c>
    </row>
    <row r="15" spans="1:20" x14ac:dyDescent="0.4">
      <c r="A15" s="5" t="s">
        <v>13</v>
      </c>
      <c r="B15" s="5" t="s">
        <v>7</v>
      </c>
      <c r="C15" s="12">
        <v>0</v>
      </c>
      <c r="D15" s="12">
        <v>2</v>
      </c>
      <c r="E15" s="12">
        <v>1</v>
      </c>
      <c r="F15" s="12">
        <v>0</v>
      </c>
      <c r="G15" s="12">
        <v>0</v>
      </c>
      <c r="H15" s="12">
        <v>2</v>
      </c>
      <c r="I15" s="5">
        <f t="shared" ref="I15:I21" si="1">SUM(C15:H15)</f>
        <v>5</v>
      </c>
      <c r="K15" s="5" t="s">
        <v>13</v>
      </c>
      <c r="L15" s="5" t="s">
        <v>7</v>
      </c>
      <c r="M15" s="30"/>
      <c r="N15" s="30"/>
      <c r="O15" s="30"/>
      <c r="P15" s="30"/>
      <c r="Q15" s="30"/>
      <c r="R15" s="30"/>
      <c r="S15" s="5">
        <f>SUM(M15:R15)</f>
        <v>0</v>
      </c>
    </row>
    <row r="16" spans="1:20" x14ac:dyDescent="0.4">
      <c r="A16" s="5" t="s">
        <v>13</v>
      </c>
      <c r="B16" s="5" t="s">
        <v>24</v>
      </c>
      <c r="C16" s="12">
        <v>0</v>
      </c>
      <c r="D16" s="12">
        <v>2</v>
      </c>
      <c r="E16" s="12">
        <v>0</v>
      </c>
      <c r="F16" s="12">
        <v>6</v>
      </c>
      <c r="G16" s="12">
        <v>2</v>
      </c>
      <c r="H16" s="12">
        <v>1</v>
      </c>
      <c r="I16" s="5">
        <f t="shared" si="1"/>
        <v>11</v>
      </c>
      <c r="K16" s="5"/>
      <c r="L16" s="5" t="s">
        <v>24</v>
      </c>
      <c r="M16" s="30"/>
      <c r="N16" s="30"/>
      <c r="O16" s="5">
        <v>2</v>
      </c>
      <c r="P16" s="30"/>
      <c r="Q16" s="30"/>
      <c r="R16" s="30"/>
      <c r="S16" s="5">
        <f>SUM(M16:R16)</f>
        <v>2</v>
      </c>
    </row>
    <row r="17" spans="1:19" x14ac:dyDescent="0.4">
      <c r="A17" s="5" t="s">
        <v>13</v>
      </c>
      <c r="B17" s="5" t="s">
        <v>33</v>
      </c>
      <c r="C17" s="12">
        <v>3</v>
      </c>
      <c r="D17" s="12">
        <v>1</v>
      </c>
      <c r="E17" s="12">
        <v>3</v>
      </c>
      <c r="F17" s="12">
        <v>4</v>
      </c>
      <c r="G17" s="12">
        <v>1</v>
      </c>
      <c r="H17" s="12">
        <v>2</v>
      </c>
      <c r="I17" s="5">
        <f t="shared" si="1"/>
        <v>14</v>
      </c>
      <c r="K17" s="5"/>
      <c r="L17" s="5" t="s">
        <v>33</v>
      </c>
      <c r="M17" s="5"/>
      <c r="N17" s="5"/>
      <c r="O17" s="5"/>
      <c r="P17" s="5"/>
      <c r="Q17" s="5"/>
      <c r="R17" s="5"/>
      <c r="S17" s="5">
        <f t="shared" ref="S17:S20" si="2">SUM(M17:R17)</f>
        <v>0</v>
      </c>
    </row>
    <row r="18" spans="1:19" x14ac:dyDescent="0.4">
      <c r="A18" s="5" t="s">
        <v>13</v>
      </c>
      <c r="B18" s="5" t="s">
        <v>54</v>
      </c>
      <c r="C18" s="12">
        <v>3</v>
      </c>
      <c r="D18" s="12">
        <v>1</v>
      </c>
      <c r="E18" s="12">
        <v>0</v>
      </c>
      <c r="F18" s="65">
        <v>16</v>
      </c>
      <c r="G18" s="12">
        <v>5</v>
      </c>
      <c r="H18" s="12">
        <v>2</v>
      </c>
      <c r="I18" s="65">
        <f t="shared" si="1"/>
        <v>27</v>
      </c>
      <c r="K18" s="5"/>
      <c r="L18" s="5" t="s">
        <v>54</v>
      </c>
      <c r="M18" s="5"/>
      <c r="N18" s="5"/>
      <c r="O18" s="5"/>
      <c r="P18" s="5"/>
      <c r="Q18" s="5"/>
      <c r="R18" s="5"/>
      <c r="S18" s="5">
        <f t="shared" si="2"/>
        <v>0</v>
      </c>
    </row>
    <row r="19" spans="1:19" x14ac:dyDescent="0.4">
      <c r="A19" s="5" t="s">
        <v>13</v>
      </c>
      <c r="B19" s="65" t="s">
        <v>55</v>
      </c>
      <c r="C19" s="12">
        <v>1</v>
      </c>
      <c r="D19" s="12">
        <v>4</v>
      </c>
      <c r="E19" s="12">
        <v>4</v>
      </c>
      <c r="F19" s="12">
        <v>12</v>
      </c>
      <c r="G19" s="12">
        <v>7</v>
      </c>
      <c r="H19" s="12">
        <v>9</v>
      </c>
      <c r="I19" s="65">
        <f t="shared" si="1"/>
        <v>37</v>
      </c>
      <c r="K19" s="5"/>
      <c r="L19" s="5" t="s">
        <v>55</v>
      </c>
      <c r="M19" s="5"/>
      <c r="N19" s="5"/>
      <c r="O19" s="5"/>
      <c r="P19" s="5"/>
      <c r="Q19" s="5"/>
      <c r="R19" s="5"/>
      <c r="S19" s="5">
        <f t="shared" si="2"/>
        <v>0</v>
      </c>
    </row>
    <row r="20" spans="1:19" x14ac:dyDescent="0.4">
      <c r="A20" s="5" t="s">
        <v>13</v>
      </c>
      <c r="B20" s="5" t="s">
        <v>56</v>
      </c>
      <c r="C20" s="12">
        <v>1</v>
      </c>
      <c r="D20" s="12">
        <v>2</v>
      </c>
      <c r="E20" s="12">
        <v>3</v>
      </c>
      <c r="F20" s="12">
        <v>12</v>
      </c>
      <c r="G20" s="12">
        <v>0</v>
      </c>
      <c r="H20" s="12">
        <v>5</v>
      </c>
      <c r="I20" s="65">
        <f t="shared" si="1"/>
        <v>23</v>
      </c>
      <c r="K20" s="5"/>
      <c r="L20" s="31" t="s">
        <v>56</v>
      </c>
      <c r="M20" s="5"/>
      <c r="N20" s="5"/>
      <c r="O20" s="5"/>
      <c r="P20" s="5"/>
      <c r="Q20" s="31">
        <v>1</v>
      </c>
      <c r="R20" s="5"/>
      <c r="S20" s="31">
        <f t="shared" si="2"/>
        <v>1</v>
      </c>
    </row>
    <row r="21" spans="1:19" x14ac:dyDescent="0.4">
      <c r="A21" s="5" t="s">
        <v>13</v>
      </c>
      <c r="B21" s="5" t="s">
        <v>61</v>
      </c>
      <c r="C21" s="12">
        <v>0</v>
      </c>
      <c r="D21" s="12">
        <v>2</v>
      </c>
      <c r="E21" s="12">
        <v>2</v>
      </c>
      <c r="F21" s="12">
        <v>1</v>
      </c>
      <c r="G21" s="12">
        <v>1</v>
      </c>
      <c r="H21" s="12">
        <v>3</v>
      </c>
      <c r="I21" s="65">
        <f t="shared" si="1"/>
        <v>9</v>
      </c>
      <c r="K21" s="5"/>
      <c r="L21" s="31" t="s">
        <v>61</v>
      </c>
      <c r="M21" s="31">
        <v>1</v>
      </c>
      <c r="N21" s="5"/>
      <c r="O21" s="31">
        <v>3</v>
      </c>
      <c r="P21" s="31">
        <v>1</v>
      </c>
      <c r="Q21" s="31">
        <v>1</v>
      </c>
      <c r="R21" s="5"/>
      <c r="S21" s="31">
        <f t="shared" ref="S21" si="3">SUM(M21:R21)</f>
        <v>6</v>
      </c>
    </row>
    <row r="23" spans="1:19" ht="24" x14ac:dyDescent="0.4">
      <c r="A23" s="10" t="s">
        <v>22</v>
      </c>
      <c r="K23" s="14" t="s">
        <v>19</v>
      </c>
    </row>
    <row r="24" spans="1:19" x14ac:dyDescent="0.4">
      <c r="A24" s="77" t="s">
        <v>12</v>
      </c>
      <c r="B24" s="77"/>
      <c r="C24" s="1" t="s">
        <v>0</v>
      </c>
      <c r="D24" s="5" t="s">
        <v>1</v>
      </c>
      <c r="E24" s="1" t="s">
        <v>2</v>
      </c>
      <c r="F24" s="1" t="s">
        <v>3</v>
      </c>
      <c r="G24" s="5" t="s">
        <v>4</v>
      </c>
      <c r="H24" s="7" t="s">
        <v>5</v>
      </c>
      <c r="I24" s="5" t="s">
        <v>6</v>
      </c>
      <c r="K24" s="77" t="s">
        <v>12</v>
      </c>
      <c r="L24" s="77"/>
      <c r="M24" s="1" t="s">
        <v>0</v>
      </c>
      <c r="N24" s="5" t="s">
        <v>1</v>
      </c>
      <c r="O24" s="1" t="s">
        <v>2</v>
      </c>
      <c r="P24" s="1" t="s">
        <v>3</v>
      </c>
      <c r="Q24" s="5" t="s">
        <v>4</v>
      </c>
      <c r="R24" s="7" t="s">
        <v>5</v>
      </c>
      <c r="S24" s="5" t="s">
        <v>6</v>
      </c>
    </row>
    <row r="25" spans="1:19" ht="24" x14ac:dyDescent="0.4">
      <c r="A25" s="85">
        <v>45201</v>
      </c>
      <c r="B25" s="85"/>
      <c r="C25" s="12">
        <v>0</v>
      </c>
      <c r="D25" s="12">
        <v>0</v>
      </c>
      <c r="E25" s="76">
        <v>1</v>
      </c>
      <c r="F25" s="12">
        <v>0</v>
      </c>
      <c r="G25" s="12">
        <v>0</v>
      </c>
      <c r="H25" s="76">
        <v>1</v>
      </c>
      <c r="I25" s="5">
        <f t="shared" ref="I25:I29" si="4">SUM(C25:H25)</f>
        <v>2</v>
      </c>
      <c r="J25" s="15"/>
      <c r="K25" s="78">
        <v>45197</v>
      </c>
      <c r="L25" s="79"/>
      <c r="M25" s="12">
        <v>0</v>
      </c>
      <c r="N25" s="12">
        <v>0</v>
      </c>
      <c r="O25" s="12">
        <v>0</v>
      </c>
      <c r="P25" s="12">
        <v>0</v>
      </c>
      <c r="Q25" s="31">
        <v>1</v>
      </c>
      <c r="R25" s="12">
        <v>0</v>
      </c>
      <c r="S25" s="31">
        <f t="shared" ref="S25" si="5">SUM(M25:R25)</f>
        <v>1</v>
      </c>
    </row>
    <row r="26" spans="1:19" ht="24" x14ac:dyDescent="0.4">
      <c r="A26" s="85">
        <v>45207</v>
      </c>
      <c r="B26" s="85"/>
      <c r="C26" s="12">
        <v>0</v>
      </c>
      <c r="D26" s="12">
        <v>0</v>
      </c>
      <c r="E26" s="12">
        <v>0</v>
      </c>
      <c r="F26" s="31">
        <v>1</v>
      </c>
      <c r="G26" s="12">
        <v>0</v>
      </c>
      <c r="H26" s="12">
        <v>0</v>
      </c>
      <c r="I26" s="5">
        <f t="shared" si="4"/>
        <v>1</v>
      </c>
      <c r="J26" s="15"/>
      <c r="K26" s="85">
        <v>45209</v>
      </c>
      <c r="L26" s="85"/>
      <c r="M26" s="12">
        <v>0</v>
      </c>
      <c r="N26" s="12">
        <v>0</v>
      </c>
      <c r="O26" s="12">
        <v>0</v>
      </c>
      <c r="P26" s="12">
        <v>0</v>
      </c>
      <c r="Q26" s="31">
        <v>1</v>
      </c>
      <c r="R26" s="12">
        <v>0</v>
      </c>
      <c r="S26" s="31">
        <f t="shared" ref="S26:S27" si="6">SUM(M26:R26)</f>
        <v>1</v>
      </c>
    </row>
    <row r="27" spans="1:19" ht="24" x14ac:dyDescent="0.4">
      <c r="A27" s="85">
        <v>45210</v>
      </c>
      <c r="B27" s="85"/>
      <c r="C27" s="12">
        <v>0</v>
      </c>
      <c r="D27" s="12">
        <v>0</v>
      </c>
      <c r="E27" s="12">
        <v>0</v>
      </c>
      <c r="F27" s="12">
        <v>0</v>
      </c>
      <c r="G27" s="76">
        <v>1</v>
      </c>
      <c r="H27" s="12">
        <v>0</v>
      </c>
      <c r="I27" s="5">
        <f t="shared" si="4"/>
        <v>1</v>
      </c>
      <c r="J27" s="15"/>
      <c r="K27" s="85">
        <v>45216</v>
      </c>
      <c r="L27" s="85"/>
      <c r="M27" s="12">
        <v>0</v>
      </c>
      <c r="N27" s="12">
        <v>0</v>
      </c>
      <c r="O27" s="12">
        <v>0</v>
      </c>
      <c r="P27" s="31">
        <v>1</v>
      </c>
      <c r="Q27" s="12">
        <v>0</v>
      </c>
      <c r="R27" s="12">
        <v>0</v>
      </c>
      <c r="S27" s="31">
        <f t="shared" si="6"/>
        <v>1</v>
      </c>
    </row>
    <row r="28" spans="1:19" ht="24" x14ac:dyDescent="0.4">
      <c r="A28" s="85">
        <v>45212</v>
      </c>
      <c r="B28" s="85"/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76">
        <v>1</v>
      </c>
      <c r="I28" s="5">
        <f t="shared" si="4"/>
        <v>1</v>
      </c>
      <c r="J28" s="15"/>
      <c r="K28" s="85">
        <v>45217</v>
      </c>
      <c r="L28" s="85"/>
      <c r="M28" s="12">
        <v>0</v>
      </c>
      <c r="N28" s="12">
        <v>0</v>
      </c>
      <c r="O28" s="31">
        <v>1</v>
      </c>
      <c r="P28" s="12">
        <v>0</v>
      </c>
      <c r="Q28" s="12">
        <v>0</v>
      </c>
      <c r="R28" s="12">
        <v>0</v>
      </c>
      <c r="S28" s="31">
        <f t="shared" ref="S28" si="7">SUM(M28:R28)</f>
        <v>1</v>
      </c>
    </row>
    <row r="29" spans="1:19" ht="24" x14ac:dyDescent="0.4">
      <c r="A29" s="85">
        <v>45217</v>
      </c>
      <c r="B29" s="85"/>
      <c r="C29" s="12">
        <v>0</v>
      </c>
      <c r="D29" s="76">
        <v>1</v>
      </c>
      <c r="E29" s="12">
        <v>0</v>
      </c>
      <c r="F29" s="12">
        <v>0</v>
      </c>
      <c r="G29" s="12">
        <v>0</v>
      </c>
      <c r="H29" s="12">
        <v>0</v>
      </c>
      <c r="I29" s="5">
        <f t="shared" si="4"/>
        <v>1</v>
      </c>
      <c r="J29" s="15"/>
      <c r="K29" s="85">
        <v>45219</v>
      </c>
      <c r="L29" s="85"/>
      <c r="M29" s="12">
        <v>0</v>
      </c>
      <c r="N29" s="12">
        <v>0</v>
      </c>
      <c r="O29" s="31">
        <v>1</v>
      </c>
      <c r="P29" s="12">
        <v>0</v>
      </c>
      <c r="Q29" s="12">
        <v>0</v>
      </c>
      <c r="R29" s="12">
        <v>0</v>
      </c>
      <c r="S29" s="31">
        <f t="shared" ref="S29:S30" si="8">SUM(M29:R29)</f>
        <v>1</v>
      </c>
    </row>
    <row r="30" spans="1:19" ht="24" x14ac:dyDescent="0.4">
      <c r="A30" s="85">
        <v>45218</v>
      </c>
      <c r="B30" s="85"/>
      <c r="C30" s="12">
        <v>0</v>
      </c>
      <c r="D30" s="76">
        <v>1</v>
      </c>
      <c r="E30" s="12">
        <v>0</v>
      </c>
      <c r="F30" s="12">
        <v>0</v>
      </c>
      <c r="G30" s="12">
        <v>0</v>
      </c>
      <c r="H30" s="12">
        <v>0</v>
      </c>
      <c r="I30" s="5">
        <f t="shared" ref="I30" si="9">SUM(C30:H30)</f>
        <v>1</v>
      </c>
      <c r="J30" s="15"/>
      <c r="K30" s="85">
        <v>45226</v>
      </c>
      <c r="L30" s="85"/>
      <c r="M30" s="31">
        <v>1</v>
      </c>
      <c r="N30" s="12">
        <v>0</v>
      </c>
      <c r="O30" s="31">
        <v>1</v>
      </c>
      <c r="P30" s="12">
        <v>0</v>
      </c>
      <c r="Q30" s="12">
        <v>0</v>
      </c>
      <c r="R30" s="12">
        <v>0</v>
      </c>
      <c r="S30" s="31">
        <f t="shared" si="8"/>
        <v>2</v>
      </c>
    </row>
    <row r="31" spans="1:19" ht="24" x14ac:dyDescent="0.4">
      <c r="A31" s="85">
        <v>45225</v>
      </c>
      <c r="B31" s="85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76">
        <v>1</v>
      </c>
      <c r="I31" s="5">
        <f t="shared" ref="I31:I32" si="10">SUM(C31:H31)</f>
        <v>1</v>
      </c>
      <c r="J31" s="15"/>
    </row>
    <row r="32" spans="1:19" ht="24" x14ac:dyDescent="0.4">
      <c r="A32" s="85">
        <v>45228</v>
      </c>
      <c r="B32" s="85"/>
      <c r="C32" s="12">
        <v>0</v>
      </c>
      <c r="D32" s="12">
        <v>0</v>
      </c>
      <c r="E32" s="76">
        <v>1</v>
      </c>
      <c r="F32" s="12">
        <v>0</v>
      </c>
      <c r="G32" s="12">
        <v>0</v>
      </c>
      <c r="H32" s="12">
        <v>0</v>
      </c>
      <c r="I32" s="5">
        <f t="shared" si="10"/>
        <v>1</v>
      </c>
      <c r="J32" s="15"/>
    </row>
    <row r="33" spans="1:23" ht="24" x14ac:dyDescent="0.4">
      <c r="A33" s="33"/>
      <c r="B33" s="33"/>
      <c r="C33" s="34"/>
      <c r="D33" s="2"/>
      <c r="E33" s="34"/>
      <c r="F33" s="34"/>
      <c r="G33" s="34"/>
      <c r="H33" s="34"/>
      <c r="I33" s="2"/>
      <c r="J33" s="15"/>
      <c r="K33" s="33"/>
      <c r="L33" s="33"/>
      <c r="M33" s="34"/>
      <c r="N33" s="34"/>
      <c r="O33" s="2"/>
      <c r="P33" s="34"/>
      <c r="Q33" s="34"/>
      <c r="R33" s="34"/>
      <c r="S33" s="2"/>
    </row>
    <row r="34" spans="1:23" ht="24" x14ac:dyDescent="0.4">
      <c r="C34" s="6"/>
      <c r="D34" s="6"/>
      <c r="E34" s="6"/>
      <c r="F34" s="6" t="s">
        <v>8</v>
      </c>
      <c r="G34" s="88">
        <f>H4</f>
        <v>45229</v>
      </c>
      <c r="H34" s="36">
        <f>I4</f>
        <v>0.25</v>
      </c>
      <c r="I34" s="6"/>
      <c r="J34" s="15"/>
      <c r="K34" s="33"/>
      <c r="L34" s="33"/>
      <c r="M34" s="34"/>
      <c r="N34" s="34"/>
      <c r="O34" s="2"/>
      <c r="P34" s="34"/>
      <c r="Q34" s="34"/>
      <c r="R34" s="34"/>
      <c r="S34" s="2"/>
    </row>
    <row r="35" spans="1:23" ht="24" x14ac:dyDescent="0.4">
      <c r="A35" s="14" t="s">
        <v>34</v>
      </c>
      <c r="B35" s="6"/>
      <c r="C35" s="6"/>
      <c r="D35" s="6"/>
      <c r="E35" s="6"/>
      <c r="F35" s="6"/>
      <c r="G35" s="8"/>
      <c r="H35" s="36"/>
      <c r="I35" s="6"/>
      <c r="J35" s="15"/>
      <c r="K35" s="6" t="s">
        <v>35</v>
      </c>
      <c r="L35" s="6"/>
      <c r="M35" s="6"/>
      <c r="N35" s="6"/>
      <c r="O35" s="10" t="s">
        <v>19</v>
      </c>
      <c r="P35" s="6"/>
      <c r="Q35" s="34"/>
      <c r="R35" s="34"/>
      <c r="S35" s="2"/>
    </row>
    <row r="36" spans="1:23" ht="24" x14ac:dyDescent="0.4">
      <c r="A36" s="13"/>
      <c r="G36" s="33"/>
      <c r="H36" s="35"/>
      <c r="J36" s="15"/>
      <c r="Q36" s="34"/>
      <c r="R36" s="34"/>
      <c r="S36" s="2"/>
    </row>
    <row r="37" spans="1:23" ht="24" x14ac:dyDescent="0.4">
      <c r="A37" s="80"/>
      <c r="B37" s="82" t="s">
        <v>36</v>
      </c>
      <c r="C37" s="83"/>
      <c r="D37" s="84"/>
      <c r="E37" s="77" t="s">
        <v>37</v>
      </c>
      <c r="F37" s="77"/>
      <c r="G37" s="77"/>
      <c r="H37" s="5" t="s">
        <v>38</v>
      </c>
      <c r="I37" s="77" t="s">
        <v>11</v>
      </c>
      <c r="J37" s="15"/>
      <c r="K37" s="80"/>
      <c r="L37" s="37" t="s">
        <v>38</v>
      </c>
      <c r="M37" s="38" t="s">
        <v>39</v>
      </c>
      <c r="O37" s="80"/>
      <c r="P37" s="82" t="s">
        <v>36</v>
      </c>
      <c r="Q37" s="83"/>
      <c r="R37" s="84"/>
      <c r="S37" s="77" t="s">
        <v>37</v>
      </c>
      <c r="T37" s="77"/>
      <c r="U37" s="77"/>
      <c r="V37" s="5" t="s">
        <v>38</v>
      </c>
      <c r="W37" s="77" t="s">
        <v>11</v>
      </c>
    </row>
    <row r="38" spans="1:23" ht="24" x14ac:dyDescent="0.4">
      <c r="A38" s="80"/>
      <c r="B38" s="39" t="s">
        <v>40</v>
      </c>
      <c r="C38" s="39" t="s">
        <v>41</v>
      </c>
      <c r="D38" s="39" t="s">
        <v>42</v>
      </c>
      <c r="E38" s="1" t="s">
        <v>43</v>
      </c>
      <c r="F38" s="1" t="s">
        <v>44</v>
      </c>
      <c r="G38" s="39" t="s">
        <v>42</v>
      </c>
      <c r="H38" s="40" t="s">
        <v>45</v>
      </c>
      <c r="I38" s="77"/>
      <c r="J38" s="15"/>
      <c r="K38" s="80"/>
      <c r="L38" s="41" t="s">
        <v>46</v>
      </c>
      <c r="M38" s="42" t="s">
        <v>47</v>
      </c>
      <c r="O38" s="80"/>
      <c r="P38" s="39" t="s">
        <v>40</v>
      </c>
      <c r="Q38" s="39" t="s">
        <v>41</v>
      </c>
      <c r="R38" s="39" t="s">
        <v>42</v>
      </c>
      <c r="S38" s="1" t="s">
        <v>43</v>
      </c>
      <c r="T38" s="1" t="s">
        <v>44</v>
      </c>
      <c r="U38" s="39" t="s">
        <v>42</v>
      </c>
      <c r="V38" s="40" t="s">
        <v>45</v>
      </c>
      <c r="W38" s="77"/>
    </row>
    <row r="39" spans="1:23" ht="24" x14ac:dyDescent="0.4">
      <c r="A39" s="21" t="s">
        <v>16</v>
      </c>
      <c r="B39" s="43">
        <v>0</v>
      </c>
      <c r="C39" s="43">
        <v>0</v>
      </c>
      <c r="D39" s="43">
        <v>0</v>
      </c>
      <c r="E39" s="43">
        <v>0</v>
      </c>
      <c r="F39" s="43">
        <v>0</v>
      </c>
      <c r="G39" s="43">
        <v>0</v>
      </c>
      <c r="H39" s="43">
        <v>0</v>
      </c>
      <c r="I39" s="44">
        <f>SUM(B39:H39)</f>
        <v>0</v>
      </c>
      <c r="J39" s="15"/>
      <c r="K39" s="21" t="s">
        <v>16</v>
      </c>
      <c r="L39" s="44">
        <v>0</v>
      </c>
      <c r="M39" s="44">
        <v>0</v>
      </c>
      <c r="O39" s="21" t="s">
        <v>16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0</v>
      </c>
      <c r="W39" s="44">
        <f>SUM(P39:V39)</f>
        <v>0</v>
      </c>
    </row>
    <row r="40" spans="1:23" ht="24" x14ac:dyDescent="0.4">
      <c r="A40" s="21" t="s">
        <v>17</v>
      </c>
      <c r="B40" s="43">
        <v>0</v>
      </c>
      <c r="C40" s="43">
        <v>0</v>
      </c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4">
        <f t="shared" ref="I40:I43" si="11">SUM(B40:H40)</f>
        <v>0</v>
      </c>
      <c r="J40" s="15"/>
      <c r="K40" s="21" t="s">
        <v>17</v>
      </c>
      <c r="L40" s="44">
        <v>0</v>
      </c>
      <c r="M40" s="44">
        <v>3</v>
      </c>
      <c r="O40" s="21" t="s">
        <v>17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0</v>
      </c>
      <c r="V40" s="43">
        <v>0</v>
      </c>
      <c r="W40" s="44">
        <f t="shared" ref="W40:W43" si="12">SUM(P40:V40)</f>
        <v>0</v>
      </c>
    </row>
    <row r="41" spans="1:23" ht="24" x14ac:dyDescent="0.4">
      <c r="A41" s="21" t="s">
        <v>9</v>
      </c>
      <c r="B41" s="67">
        <v>10</v>
      </c>
      <c r="C41" s="45">
        <v>1</v>
      </c>
      <c r="D41" s="43">
        <v>11</v>
      </c>
      <c r="E41" s="67">
        <v>6</v>
      </c>
      <c r="F41" s="43">
        <v>1</v>
      </c>
      <c r="G41" s="43">
        <v>0</v>
      </c>
      <c r="H41" s="66">
        <v>7</v>
      </c>
      <c r="I41" s="44">
        <f t="shared" si="11"/>
        <v>36</v>
      </c>
      <c r="J41" s="15"/>
      <c r="K41" s="21" t="s">
        <v>9</v>
      </c>
      <c r="L41" s="44">
        <v>47</v>
      </c>
      <c r="M41" s="44">
        <v>143</v>
      </c>
      <c r="O41" s="21" t="s">
        <v>9</v>
      </c>
      <c r="P41" s="43">
        <v>0</v>
      </c>
      <c r="Q41" s="43">
        <v>0</v>
      </c>
      <c r="R41" s="43">
        <v>0</v>
      </c>
      <c r="S41" s="43">
        <v>0</v>
      </c>
      <c r="T41" s="43">
        <v>0</v>
      </c>
      <c r="U41" s="43">
        <v>0</v>
      </c>
      <c r="V41" s="43">
        <v>0</v>
      </c>
      <c r="W41" s="44">
        <f t="shared" si="12"/>
        <v>0</v>
      </c>
    </row>
    <row r="42" spans="1:23" ht="24" x14ac:dyDescent="0.4">
      <c r="A42" s="21" t="s">
        <v>13</v>
      </c>
      <c r="B42" s="46">
        <v>8</v>
      </c>
      <c r="C42" s="46">
        <v>3</v>
      </c>
      <c r="D42" s="66">
        <v>14</v>
      </c>
      <c r="E42" s="46">
        <v>3</v>
      </c>
      <c r="F42" s="45">
        <v>1</v>
      </c>
      <c r="G42" s="46">
        <v>0</v>
      </c>
      <c r="H42" s="66">
        <v>15</v>
      </c>
      <c r="I42" s="44">
        <f t="shared" si="11"/>
        <v>44</v>
      </c>
      <c r="J42" s="15"/>
      <c r="K42" s="21" t="s">
        <v>13</v>
      </c>
      <c r="L42" s="44">
        <v>5</v>
      </c>
      <c r="M42" s="44">
        <v>98</v>
      </c>
      <c r="O42" s="21" t="s">
        <v>13</v>
      </c>
      <c r="P42" s="68">
        <v>1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73">
        <f t="shared" si="12"/>
        <v>1</v>
      </c>
    </row>
    <row r="43" spans="1:23" ht="24" x14ac:dyDescent="0.4">
      <c r="A43" s="22" t="s">
        <v>11</v>
      </c>
      <c r="B43" s="47">
        <f t="shared" ref="B43:H43" si="13">SUM(B39:B42)</f>
        <v>18</v>
      </c>
      <c r="C43" s="47">
        <f t="shared" si="13"/>
        <v>4</v>
      </c>
      <c r="D43" s="47">
        <f t="shared" si="13"/>
        <v>25</v>
      </c>
      <c r="E43" s="47">
        <f t="shared" si="13"/>
        <v>9</v>
      </c>
      <c r="F43" s="47">
        <f t="shared" si="13"/>
        <v>2</v>
      </c>
      <c r="G43" s="47">
        <f t="shared" si="13"/>
        <v>0</v>
      </c>
      <c r="H43" s="48">
        <f t="shared" si="13"/>
        <v>22</v>
      </c>
      <c r="I43" s="44">
        <f t="shared" si="11"/>
        <v>80</v>
      </c>
      <c r="J43" s="15"/>
      <c r="K43" s="22" t="s">
        <v>11</v>
      </c>
      <c r="L43" s="44">
        <f>SUM(L39:L42)</f>
        <v>52</v>
      </c>
      <c r="M43" s="44">
        <f>SUM(M39:M42)</f>
        <v>244</v>
      </c>
      <c r="O43" s="22" t="s">
        <v>11</v>
      </c>
      <c r="P43" s="47">
        <f t="shared" ref="P43:V43" si="14">SUM(P39:P42)</f>
        <v>1</v>
      </c>
      <c r="Q43" s="47">
        <f t="shared" si="14"/>
        <v>0</v>
      </c>
      <c r="R43" s="47">
        <f t="shared" si="14"/>
        <v>0</v>
      </c>
      <c r="S43" s="47">
        <f t="shared" si="14"/>
        <v>0</v>
      </c>
      <c r="T43" s="47">
        <f t="shared" si="14"/>
        <v>0</v>
      </c>
      <c r="U43" s="47">
        <f t="shared" si="14"/>
        <v>0</v>
      </c>
      <c r="V43" s="48">
        <f t="shared" si="14"/>
        <v>0</v>
      </c>
      <c r="W43" s="44">
        <f t="shared" si="12"/>
        <v>1</v>
      </c>
    </row>
    <row r="44" spans="1:23" ht="24" x14ac:dyDescent="0.4">
      <c r="A44" s="13"/>
      <c r="G44" s="33"/>
      <c r="H44" s="35"/>
      <c r="J44" s="15"/>
      <c r="Q44" s="34"/>
      <c r="R44" s="34"/>
      <c r="S44" s="2"/>
    </row>
    <row r="45" spans="1:23" ht="24" x14ac:dyDescent="0.4">
      <c r="J45" s="15"/>
      <c r="Q45" s="34"/>
      <c r="R45" s="34"/>
      <c r="S45" s="2"/>
    </row>
    <row r="46" spans="1:23" ht="24" x14ac:dyDescent="0.4">
      <c r="A46" s="80" t="s">
        <v>13</v>
      </c>
      <c r="B46" s="82" t="s">
        <v>36</v>
      </c>
      <c r="C46" s="83"/>
      <c r="D46" s="84"/>
      <c r="E46" s="77" t="s">
        <v>37</v>
      </c>
      <c r="F46" s="77"/>
      <c r="G46" s="77"/>
      <c r="H46" s="5" t="s">
        <v>38</v>
      </c>
      <c r="I46" s="77" t="s">
        <v>11</v>
      </c>
      <c r="J46" s="15"/>
      <c r="K46" s="80" t="s">
        <v>13</v>
      </c>
      <c r="L46" s="37" t="s">
        <v>38</v>
      </c>
      <c r="M46" s="38" t="s">
        <v>39</v>
      </c>
      <c r="O46" s="80" t="s">
        <v>13</v>
      </c>
      <c r="P46" s="37" t="s">
        <v>38</v>
      </c>
      <c r="Q46" s="34"/>
      <c r="R46" s="34"/>
      <c r="S46" s="2"/>
    </row>
    <row r="47" spans="1:23" ht="24" x14ac:dyDescent="0.4">
      <c r="A47" s="80"/>
      <c r="B47" s="39" t="s">
        <v>40</v>
      </c>
      <c r="C47" s="39" t="s">
        <v>41</v>
      </c>
      <c r="D47" s="39" t="s">
        <v>42</v>
      </c>
      <c r="E47" s="1" t="s">
        <v>43</v>
      </c>
      <c r="F47" s="1" t="s">
        <v>44</v>
      </c>
      <c r="G47" s="39" t="s">
        <v>42</v>
      </c>
      <c r="H47" s="40" t="s">
        <v>45</v>
      </c>
      <c r="I47" s="77"/>
      <c r="J47" s="15"/>
      <c r="K47" s="80"/>
      <c r="L47" s="41" t="s">
        <v>46</v>
      </c>
      <c r="M47" s="42" t="s">
        <v>47</v>
      </c>
      <c r="O47" s="80"/>
      <c r="P47" s="41" t="s">
        <v>46</v>
      </c>
      <c r="Q47" s="34"/>
      <c r="R47" s="34"/>
      <c r="S47" s="2"/>
    </row>
    <row r="48" spans="1:23" ht="24" x14ac:dyDescent="0.4">
      <c r="A48" s="5" t="s">
        <v>48</v>
      </c>
      <c r="B48" s="45">
        <v>3</v>
      </c>
      <c r="C48" s="43">
        <v>0</v>
      </c>
      <c r="D48" s="45">
        <v>4</v>
      </c>
      <c r="E48" s="45">
        <v>1</v>
      </c>
      <c r="F48" s="43">
        <v>0</v>
      </c>
      <c r="G48" s="43">
        <v>0</v>
      </c>
      <c r="H48" s="43">
        <v>0</v>
      </c>
      <c r="I48" s="45">
        <f>SUM(B48:H48)</f>
        <v>8</v>
      </c>
      <c r="J48" s="15"/>
      <c r="K48" s="5" t="s">
        <v>48</v>
      </c>
      <c r="L48" s="5">
        <v>1</v>
      </c>
      <c r="M48" s="49">
        <v>13</v>
      </c>
      <c r="O48" s="5" t="s">
        <v>48</v>
      </c>
      <c r="P48" s="5">
        <v>0</v>
      </c>
      <c r="Q48" s="34"/>
      <c r="R48" s="34"/>
      <c r="S48" s="2"/>
    </row>
    <row r="49" spans="1:19" ht="24" x14ac:dyDescent="0.4">
      <c r="A49" s="5" t="s">
        <v>49</v>
      </c>
      <c r="B49" s="43">
        <v>0</v>
      </c>
      <c r="C49" s="43">
        <v>0</v>
      </c>
      <c r="D49" s="43">
        <v>0</v>
      </c>
      <c r="E49" s="43">
        <v>0</v>
      </c>
      <c r="F49" s="43">
        <v>0</v>
      </c>
      <c r="G49" s="43">
        <v>0</v>
      </c>
      <c r="H49" s="45">
        <v>1</v>
      </c>
      <c r="I49" s="45">
        <f t="shared" ref="I49:I57" si="15">SUM(B49:H49)</f>
        <v>1</v>
      </c>
      <c r="J49" s="15"/>
      <c r="K49" s="5" t="s">
        <v>49</v>
      </c>
      <c r="L49" s="5">
        <v>1</v>
      </c>
      <c r="M49" s="49">
        <v>2</v>
      </c>
      <c r="O49" s="5" t="s">
        <v>49</v>
      </c>
      <c r="P49" s="5">
        <v>0</v>
      </c>
      <c r="Q49" s="34"/>
      <c r="R49" s="34"/>
      <c r="S49" s="2"/>
    </row>
    <row r="50" spans="1:19" ht="24" x14ac:dyDescent="0.4">
      <c r="A50" s="5" t="s">
        <v>50</v>
      </c>
      <c r="B50" s="43">
        <v>0</v>
      </c>
      <c r="C50" s="43">
        <v>0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5">
        <f t="shared" si="15"/>
        <v>0</v>
      </c>
      <c r="J50" s="15"/>
      <c r="K50" s="5" t="s">
        <v>50</v>
      </c>
      <c r="L50" s="5">
        <v>0</v>
      </c>
      <c r="M50" s="49">
        <v>0</v>
      </c>
      <c r="O50" s="5" t="s">
        <v>50</v>
      </c>
      <c r="P50" s="5">
        <v>0</v>
      </c>
      <c r="Q50" s="34"/>
      <c r="R50" s="34"/>
      <c r="S50" s="2"/>
    </row>
    <row r="51" spans="1:19" ht="24" x14ac:dyDescent="0.4">
      <c r="A51" s="5" t="s">
        <v>7</v>
      </c>
      <c r="B51" s="43">
        <v>0</v>
      </c>
      <c r="C51" s="45">
        <v>2</v>
      </c>
      <c r="D51" s="43">
        <v>0</v>
      </c>
      <c r="E51" s="43">
        <v>0</v>
      </c>
      <c r="F51" s="43">
        <v>0</v>
      </c>
      <c r="G51" s="43">
        <v>0</v>
      </c>
      <c r="H51" s="43">
        <v>0</v>
      </c>
      <c r="I51" s="45">
        <f t="shared" si="15"/>
        <v>2</v>
      </c>
      <c r="J51" s="15"/>
      <c r="K51" s="5" t="s">
        <v>7</v>
      </c>
      <c r="L51" s="5">
        <v>0</v>
      </c>
      <c r="M51" s="49">
        <v>0</v>
      </c>
      <c r="O51" s="5" t="s">
        <v>7</v>
      </c>
      <c r="P51" s="5">
        <v>0</v>
      </c>
      <c r="Q51" s="34"/>
      <c r="R51" s="34"/>
      <c r="S51" s="2"/>
    </row>
    <row r="52" spans="1:19" ht="24" x14ac:dyDescent="0.4">
      <c r="A52" s="5" t="s">
        <v>24</v>
      </c>
      <c r="B52" s="43">
        <v>0</v>
      </c>
      <c r="C52" s="43">
        <v>0</v>
      </c>
      <c r="D52" s="45">
        <v>1</v>
      </c>
      <c r="E52" s="43">
        <v>0</v>
      </c>
      <c r="F52" s="43">
        <v>0</v>
      </c>
      <c r="G52" s="43">
        <v>0</v>
      </c>
      <c r="H52" s="43">
        <v>0</v>
      </c>
      <c r="I52" s="45">
        <f t="shared" si="15"/>
        <v>1</v>
      </c>
      <c r="J52" s="15"/>
      <c r="K52" s="5" t="s">
        <v>24</v>
      </c>
      <c r="L52" s="5">
        <v>0</v>
      </c>
      <c r="M52" s="49">
        <v>2</v>
      </c>
      <c r="Q52" s="34"/>
      <c r="R52" s="34"/>
      <c r="S52" s="2"/>
    </row>
    <row r="53" spans="1:19" ht="24" x14ac:dyDescent="0.4">
      <c r="A53" s="5" t="s">
        <v>33</v>
      </c>
      <c r="B53" s="43">
        <v>0</v>
      </c>
      <c r="C53" s="45">
        <v>1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5">
        <f t="shared" si="15"/>
        <v>1</v>
      </c>
      <c r="J53" s="15"/>
      <c r="K53" s="5" t="s">
        <v>33</v>
      </c>
      <c r="L53" s="5">
        <v>0</v>
      </c>
      <c r="M53" s="49">
        <v>2</v>
      </c>
      <c r="Q53" s="34"/>
      <c r="R53" s="34"/>
      <c r="S53" s="2"/>
    </row>
    <row r="54" spans="1:19" ht="24" x14ac:dyDescent="0.4">
      <c r="A54" s="5" t="s">
        <v>54</v>
      </c>
      <c r="B54" s="43">
        <v>0</v>
      </c>
      <c r="C54" s="43">
        <v>0</v>
      </c>
      <c r="D54" s="45">
        <v>1</v>
      </c>
      <c r="E54" s="43">
        <v>0</v>
      </c>
      <c r="F54" s="43">
        <v>0</v>
      </c>
      <c r="G54" s="43">
        <v>0</v>
      </c>
      <c r="H54" s="45">
        <v>1</v>
      </c>
      <c r="I54" s="45">
        <f t="shared" si="15"/>
        <v>2</v>
      </c>
      <c r="J54" s="15"/>
      <c r="K54" s="5" t="s">
        <v>54</v>
      </c>
      <c r="L54" s="5">
        <v>1</v>
      </c>
      <c r="M54" s="59">
        <v>38</v>
      </c>
      <c r="Q54" s="34"/>
      <c r="R54" s="34"/>
      <c r="S54" s="2"/>
    </row>
    <row r="55" spans="1:19" ht="24" x14ac:dyDescent="0.4">
      <c r="A55" s="5" t="s">
        <v>55</v>
      </c>
      <c r="B55" s="45">
        <v>3</v>
      </c>
      <c r="C55" s="43">
        <v>0</v>
      </c>
      <c r="D55" s="45">
        <v>2</v>
      </c>
      <c r="E55" s="45">
        <v>2</v>
      </c>
      <c r="F55" s="45">
        <v>1</v>
      </c>
      <c r="G55" s="43">
        <v>0</v>
      </c>
      <c r="H55" s="45">
        <v>5</v>
      </c>
      <c r="I55" s="45">
        <f t="shared" si="15"/>
        <v>13</v>
      </c>
      <c r="J55" s="15"/>
      <c r="K55" s="5" t="s">
        <v>55</v>
      </c>
      <c r="L55" s="5">
        <v>2</v>
      </c>
      <c r="M55" s="44">
        <v>9</v>
      </c>
      <c r="Q55" s="34"/>
      <c r="R55" s="34"/>
      <c r="S55" s="2"/>
    </row>
    <row r="56" spans="1:19" ht="24" x14ac:dyDescent="0.4">
      <c r="A56" s="5" t="s">
        <v>56</v>
      </c>
      <c r="B56" s="45">
        <v>2</v>
      </c>
      <c r="C56" s="43">
        <v>0</v>
      </c>
      <c r="D56" s="45">
        <v>5</v>
      </c>
      <c r="E56" s="43">
        <v>0</v>
      </c>
      <c r="F56" s="43">
        <v>0</v>
      </c>
      <c r="G56" s="43">
        <v>0</v>
      </c>
      <c r="H56" s="43">
        <v>8</v>
      </c>
      <c r="I56" s="45">
        <f t="shared" si="15"/>
        <v>15</v>
      </c>
      <c r="J56" s="15"/>
      <c r="K56" s="5" t="s">
        <v>56</v>
      </c>
      <c r="L56" s="5">
        <v>5</v>
      </c>
      <c r="M56" s="49">
        <v>26</v>
      </c>
      <c r="Q56" s="34"/>
      <c r="R56" s="34"/>
      <c r="S56" s="2"/>
    </row>
    <row r="57" spans="1:19" ht="24" x14ac:dyDescent="0.4">
      <c r="A57" s="31" t="s">
        <v>61</v>
      </c>
      <c r="B57" s="43">
        <v>0</v>
      </c>
      <c r="C57" s="43">
        <v>0</v>
      </c>
      <c r="D57" s="61">
        <v>1</v>
      </c>
      <c r="E57" s="43">
        <v>0</v>
      </c>
      <c r="F57" s="43">
        <v>0</v>
      </c>
      <c r="G57" s="43">
        <v>0</v>
      </c>
      <c r="H57" s="43">
        <v>0</v>
      </c>
      <c r="I57" s="61">
        <f t="shared" si="15"/>
        <v>1</v>
      </c>
      <c r="J57" s="15"/>
      <c r="K57" s="31" t="s">
        <v>61</v>
      </c>
      <c r="L57" s="5">
        <v>0</v>
      </c>
      <c r="M57" s="70">
        <v>6</v>
      </c>
      <c r="Q57" s="34"/>
      <c r="R57" s="34"/>
      <c r="S57" s="2"/>
    </row>
    <row r="58" spans="1:19" ht="24" x14ac:dyDescent="0.4">
      <c r="A58"/>
      <c r="J58" s="15"/>
      <c r="M58" s="75"/>
      <c r="Q58" s="34"/>
      <c r="R58" s="34"/>
      <c r="S58" s="2"/>
    </row>
    <row r="59" spans="1:19" ht="24" x14ac:dyDescent="0.4">
      <c r="A59"/>
      <c r="J59" s="15"/>
      <c r="Q59" s="34"/>
      <c r="R59" s="34"/>
      <c r="S59" s="2"/>
    </row>
    <row r="60" spans="1:19" ht="24" x14ac:dyDescent="0.4">
      <c r="A60" s="80" t="s">
        <v>13</v>
      </c>
      <c r="B60" s="82" t="s">
        <v>36</v>
      </c>
      <c r="C60" s="83"/>
      <c r="D60" s="84"/>
      <c r="E60" s="77" t="s">
        <v>37</v>
      </c>
      <c r="F60" s="77"/>
      <c r="G60" s="77"/>
      <c r="H60" s="5" t="s">
        <v>38</v>
      </c>
      <c r="I60" s="77" t="s">
        <v>11</v>
      </c>
      <c r="J60" s="15"/>
      <c r="Q60" s="34"/>
      <c r="R60" s="34"/>
      <c r="S60" s="2"/>
    </row>
    <row r="61" spans="1:19" ht="24" x14ac:dyDescent="0.4">
      <c r="A61" s="81"/>
      <c r="B61" s="39" t="s">
        <v>40</v>
      </c>
      <c r="C61" s="39" t="s">
        <v>41</v>
      </c>
      <c r="D61" s="39" t="s">
        <v>42</v>
      </c>
      <c r="E61" s="1" t="s">
        <v>43</v>
      </c>
      <c r="F61" s="1" t="s">
        <v>44</v>
      </c>
      <c r="G61" s="39" t="s">
        <v>42</v>
      </c>
      <c r="H61" s="40" t="s">
        <v>45</v>
      </c>
      <c r="I61" s="84"/>
      <c r="J61" s="15"/>
      <c r="Q61" s="34"/>
      <c r="R61" s="34"/>
      <c r="S61" s="2"/>
    </row>
    <row r="62" spans="1:19" ht="24" x14ac:dyDescent="0.4">
      <c r="A62" s="71">
        <v>45170</v>
      </c>
      <c r="B62" s="5"/>
      <c r="C62" s="5"/>
      <c r="D62" s="5">
        <v>1</v>
      </c>
      <c r="E62" s="5"/>
      <c r="F62" s="5"/>
      <c r="G62" s="5"/>
      <c r="H62" s="5"/>
      <c r="I62" s="74">
        <f t="shared" ref="I62:I69" si="16">SUM(B62:H62)</f>
        <v>1</v>
      </c>
      <c r="J62" s="15"/>
      <c r="Q62" s="34"/>
      <c r="R62" s="34"/>
      <c r="S62" s="2"/>
    </row>
    <row r="63" spans="1:19" ht="24" x14ac:dyDescent="0.4">
      <c r="A63" s="71">
        <v>45171</v>
      </c>
      <c r="B63" s="5"/>
      <c r="C63" s="5"/>
      <c r="D63" s="5">
        <v>1</v>
      </c>
      <c r="E63" s="5"/>
      <c r="F63" s="5"/>
      <c r="G63" s="5"/>
      <c r="H63" s="5"/>
      <c r="I63" s="74">
        <f t="shared" si="16"/>
        <v>1</v>
      </c>
      <c r="J63" s="15"/>
      <c r="Q63" s="34"/>
      <c r="R63" s="34"/>
      <c r="S63" s="2"/>
    </row>
    <row r="64" spans="1:19" ht="24" x14ac:dyDescent="0.4">
      <c r="A64" s="71">
        <v>45173</v>
      </c>
      <c r="B64" s="5"/>
      <c r="C64" s="5"/>
      <c r="D64" s="5">
        <v>1</v>
      </c>
      <c r="E64" s="5"/>
      <c r="F64" s="5"/>
      <c r="G64" s="5"/>
      <c r="H64" s="5"/>
      <c r="I64" s="74">
        <f t="shared" si="16"/>
        <v>1</v>
      </c>
      <c r="J64" s="15"/>
      <c r="Q64" s="34"/>
      <c r="R64" s="34"/>
      <c r="S64" s="2"/>
    </row>
    <row r="65" spans="1:19" ht="24" x14ac:dyDescent="0.4">
      <c r="A65" s="71">
        <v>45174</v>
      </c>
      <c r="B65" s="5">
        <v>1</v>
      </c>
      <c r="C65" s="30"/>
      <c r="D65" s="5">
        <v>1</v>
      </c>
      <c r="E65" s="30"/>
      <c r="F65" s="30"/>
      <c r="G65" s="30"/>
      <c r="H65" s="30"/>
      <c r="I65" s="45">
        <f t="shared" si="16"/>
        <v>2</v>
      </c>
      <c r="J65" s="15"/>
      <c r="Q65" s="34"/>
      <c r="R65" s="34"/>
      <c r="S65" s="2"/>
    </row>
    <row r="66" spans="1:19" ht="24" x14ac:dyDescent="0.4">
      <c r="A66" s="71">
        <v>45175</v>
      </c>
      <c r="B66" s="30"/>
      <c r="C66" s="30"/>
      <c r="D66" s="5">
        <v>1</v>
      </c>
      <c r="E66" s="30"/>
      <c r="F66" s="30"/>
      <c r="G66" s="30"/>
      <c r="H66" s="30"/>
      <c r="I66" s="45">
        <f t="shared" si="16"/>
        <v>1</v>
      </c>
      <c r="J66" s="15"/>
      <c r="Q66" s="34"/>
      <c r="R66" s="34"/>
      <c r="S66" s="2"/>
    </row>
    <row r="67" spans="1:19" ht="24" x14ac:dyDescent="0.4">
      <c r="A67" s="71">
        <v>45176</v>
      </c>
      <c r="B67" s="30"/>
      <c r="C67" s="30"/>
      <c r="D67" s="30"/>
      <c r="E67" s="30"/>
      <c r="F67" s="30"/>
      <c r="G67" s="30"/>
      <c r="H67" s="45">
        <v>3</v>
      </c>
      <c r="I67" s="45">
        <f t="shared" si="16"/>
        <v>3</v>
      </c>
      <c r="J67" s="15"/>
      <c r="Q67" s="34"/>
      <c r="R67" s="34"/>
      <c r="S67" s="2"/>
    </row>
    <row r="68" spans="1:19" ht="24" x14ac:dyDescent="0.4">
      <c r="A68" s="71">
        <v>45178</v>
      </c>
      <c r="B68" s="30"/>
      <c r="C68" s="30"/>
      <c r="D68" s="30"/>
      <c r="E68" s="30"/>
      <c r="F68" s="30"/>
      <c r="G68" s="30"/>
      <c r="H68" s="45">
        <v>1</v>
      </c>
      <c r="I68" s="45">
        <f t="shared" si="16"/>
        <v>1</v>
      </c>
      <c r="J68" s="15"/>
      <c r="Q68" s="34"/>
      <c r="R68" s="34"/>
      <c r="S68" s="2"/>
    </row>
    <row r="69" spans="1:19" ht="24" x14ac:dyDescent="0.4">
      <c r="A69" s="71">
        <v>45180</v>
      </c>
      <c r="B69" s="5">
        <v>1</v>
      </c>
      <c r="C69" s="30"/>
      <c r="D69" s="30"/>
      <c r="E69" s="30"/>
      <c r="F69" s="30"/>
      <c r="G69" s="30"/>
      <c r="H69" s="45">
        <v>3</v>
      </c>
      <c r="I69" s="45">
        <f t="shared" si="16"/>
        <v>4</v>
      </c>
      <c r="J69" s="15"/>
      <c r="Q69" s="34"/>
      <c r="R69" s="34"/>
      <c r="S69" s="2"/>
    </row>
    <row r="70" spans="1:19" ht="24" x14ac:dyDescent="0.4">
      <c r="A70" s="71">
        <v>45184</v>
      </c>
      <c r="B70" s="30"/>
      <c r="C70" s="30"/>
      <c r="D70" s="30"/>
      <c r="E70" s="30"/>
      <c r="F70" s="30"/>
      <c r="G70" s="30"/>
      <c r="H70" s="45">
        <v>1</v>
      </c>
      <c r="I70" s="45">
        <f t="shared" ref="I70:I72" si="17">SUM(B70:H70)</f>
        <v>1</v>
      </c>
      <c r="J70" s="15"/>
      <c r="Q70" s="34"/>
      <c r="R70" s="34"/>
      <c r="S70" s="2"/>
    </row>
    <row r="71" spans="1:19" ht="24" x14ac:dyDescent="0.4">
      <c r="A71" s="58">
        <v>45201</v>
      </c>
      <c r="B71" s="30"/>
      <c r="C71" s="30"/>
      <c r="D71" s="5">
        <v>1</v>
      </c>
      <c r="E71" s="30"/>
      <c r="F71" s="30"/>
      <c r="G71" s="30"/>
      <c r="H71" s="30"/>
      <c r="I71" s="45">
        <f t="shared" si="17"/>
        <v>1</v>
      </c>
      <c r="J71" s="15"/>
      <c r="Q71" s="34"/>
      <c r="R71" s="34"/>
      <c r="S71" s="2"/>
    </row>
    <row r="72" spans="1:19" ht="24" x14ac:dyDescent="0.4">
      <c r="A72" s="58">
        <v>45209</v>
      </c>
      <c r="B72" s="5">
        <v>1</v>
      </c>
      <c r="C72" s="30"/>
      <c r="D72" s="30"/>
      <c r="E72" s="30"/>
      <c r="F72" s="30"/>
      <c r="G72" s="30"/>
      <c r="H72" s="30"/>
      <c r="I72" s="45">
        <f t="shared" si="17"/>
        <v>1</v>
      </c>
      <c r="J72" s="15"/>
      <c r="Q72" s="34"/>
      <c r="R72" s="34"/>
      <c r="S72" s="2"/>
    </row>
    <row r="73" spans="1:19" ht="24" x14ac:dyDescent="0.4">
      <c r="A73"/>
      <c r="J73" s="15"/>
      <c r="Q73" s="34"/>
      <c r="R73" s="34"/>
      <c r="S73" s="2"/>
    </row>
    <row r="74" spans="1:19" ht="24" x14ac:dyDescent="0.4">
      <c r="A74"/>
      <c r="J74" s="15"/>
      <c r="Q74" s="34"/>
      <c r="R74" s="34"/>
      <c r="S74" s="2"/>
    </row>
    <row r="75" spans="1:19" ht="24" x14ac:dyDescent="0.4">
      <c r="A75"/>
      <c r="J75" s="15"/>
      <c r="Q75" s="34"/>
      <c r="R75" s="34"/>
      <c r="S75" s="2"/>
    </row>
    <row r="76" spans="1:19" ht="24" x14ac:dyDescent="0.4">
      <c r="A76"/>
      <c r="J76" s="15"/>
      <c r="Q76" s="34"/>
      <c r="R76" s="34"/>
      <c r="S76" s="2"/>
    </row>
    <row r="77" spans="1:19" ht="24" x14ac:dyDescent="0.4">
      <c r="A77"/>
      <c r="J77" s="15"/>
      <c r="Q77" s="6"/>
      <c r="R77" s="34"/>
      <c r="S77" s="2"/>
    </row>
    <row r="78" spans="1:19" x14ac:dyDescent="0.4">
      <c r="A78"/>
      <c r="R78" s="34"/>
      <c r="S78" s="2"/>
    </row>
    <row r="79" spans="1:19" x14ac:dyDescent="0.4">
      <c r="A79"/>
      <c r="J79" s="6"/>
      <c r="R79" s="34"/>
      <c r="S79" s="2"/>
    </row>
    <row r="80" spans="1:19" x14ac:dyDescent="0.4">
      <c r="A80"/>
      <c r="R80" s="34"/>
      <c r="S80" s="2"/>
    </row>
    <row r="81" spans="1:23" x14ac:dyDescent="0.4">
      <c r="A81"/>
      <c r="R81" s="34"/>
      <c r="S81" s="2"/>
    </row>
    <row r="82" spans="1:23" x14ac:dyDescent="0.4">
      <c r="A82"/>
      <c r="R82" s="34"/>
      <c r="S82" s="2"/>
    </row>
    <row r="83" spans="1:23" x14ac:dyDescent="0.4">
      <c r="A83"/>
    </row>
    <row r="84" spans="1:23" x14ac:dyDescent="0.4">
      <c r="A84"/>
      <c r="R84" s="6"/>
      <c r="S84" s="6"/>
      <c r="T84" s="6"/>
      <c r="U84" s="6"/>
      <c r="V84" s="6"/>
      <c r="W84" s="6"/>
    </row>
    <row r="85" spans="1:23" x14ac:dyDescent="0.4">
      <c r="A85"/>
    </row>
    <row r="86" spans="1:23" x14ac:dyDescent="0.4">
      <c r="A86"/>
    </row>
    <row r="87" spans="1:23" x14ac:dyDescent="0.4">
      <c r="A87"/>
    </row>
    <row r="88" spans="1:23" x14ac:dyDescent="0.4">
      <c r="A88"/>
      <c r="Q88" s="38" t="s">
        <v>39</v>
      </c>
    </row>
    <row r="89" spans="1:23" x14ac:dyDescent="0.4">
      <c r="A89"/>
      <c r="Q89" s="42" t="s">
        <v>47</v>
      </c>
    </row>
    <row r="90" spans="1:23" x14ac:dyDescent="0.4">
      <c r="A90"/>
      <c r="Q90" s="49">
        <v>0</v>
      </c>
    </row>
    <row r="91" spans="1:23" x14ac:dyDescent="0.4">
      <c r="A91"/>
      <c r="Q91" s="49">
        <v>0</v>
      </c>
    </row>
    <row r="92" spans="1:23" x14ac:dyDescent="0.4">
      <c r="A92"/>
      <c r="Q92" s="49">
        <v>0</v>
      </c>
    </row>
    <row r="93" spans="1:23" x14ac:dyDescent="0.4">
      <c r="A93"/>
      <c r="Q93" s="50">
        <v>17</v>
      </c>
    </row>
    <row r="94" spans="1:23" x14ac:dyDescent="0.4">
      <c r="A94"/>
    </row>
    <row r="95" spans="1:23" x14ac:dyDescent="0.4">
      <c r="A95"/>
    </row>
    <row r="96" spans="1:23" x14ac:dyDescent="0.4">
      <c r="A96"/>
    </row>
    <row r="97" spans="1:23" x14ac:dyDescent="0.4">
      <c r="A97"/>
    </row>
    <row r="98" spans="1:23" x14ac:dyDescent="0.4">
      <c r="A98"/>
    </row>
    <row r="99" spans="1:23" x14ac:dyDescent="0.4">
      <c r="A99"/>
    </row>
    <row r="100" spans="1:23" x14ac:dyDescent="0.4">
      <c r="A100"/>
    </row>
    <row r="101" spans="1:23" s="6" customFormat="1" x14ac:dyDescent="0.4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x14ac:dyDescent="0.4">
      <c r="A102"/>
    </row>
  </sheetData>
  <mergeCells count="35">
    <mergeCell ref="S37:U37"/>
    <mergeCell ref="W37:W38"/>
    <mergeCell ref="A25:B25"/>
    <mergeCell ref="A26:B26"/>
    <mergeCell ref="A27:B27"/>
    <mergeCell ref="A28:B28"/>
    <mergeCell ref="K28:L28"/>
    <mergeCell ref="K29:L29"/>
    <mergeCell ref="A31:B31"/>
    <mergeCell ref="K30:L30"/>
    <mergeCell ref="A32:B32"/>
    <mergeCell ref="P37:R37"/>
    <mergeCell ref="K26:L26"/>
    <mergeCell ref="K27:L27"/>
    <mergeCell ref="A29:B29"/>
    <mergeCell ref="A30:B30"/>
    <mergeCell ref="A60:A61"/>
    <mergeCell ref="B60:D60"/>
    <mergeCell ref="E60:G60"/>
    <mergeCell ref="I60:I61"/>
    <mergeCell ref="B37:D37"/>
    <mergeCell ref="B46:D46"/>
    <mergeCell ref="A37:A38"/>
    <mergeCell ref="A24:B24"/>
    <mergeCell ref="K24:L24"/>
    <mergeCell ref="K25:L25"/>
    <mergeCell ref="O46:O47"/>
    <mergeCell ref="A46:A47"/>
    <mergeCell ref="E46:G46"/>
    <mergeCell ref="I46:I47"/>
    <mergeCell ref="K46:K47"/>
    <mergeCell ref="E37:G37"/>
    <mergeCell ref="I37:I38"/>
    <mergeCell ref="K37:K38"/>
    <mergeCell ref="O37:O38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6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87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6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87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6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87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2022-11-14T00:17:33Z</cp:lastPrinted>
  <dcterms:created xsi:type="dcterms:W3CDTF">2022-05-18T06:35:45Z</dcterms:created>
  <dcterms:modified xsi:type="dcterms:W3CDTF">2023-11-02T23:34:03Z</dcterms:modified>
</cp:coreProperties>
</file>