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7" documentId="13_ncr:1_{DB1DE600-DC69-7546-BB77-1DFAAEAFF5BE}" xr6:coauthVersionLast="47" xr6:coauthVersionMax="47" xr10:uidLastSave="{F123FD52-7CC5-4D09-9BED-F05FC447A73C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I30" i="1"/>
  <c r="S28" i="1" l="1"/>
  <c r="I29" i="1" l="1"/>
  <c r="I28" i="1"/>
  <c r="S27" i="1" l="1"/>
  <c r="S22" i="1"/>
  <c r="I70" i="1"/>
  <c r="I27" i="1"/>
  <c r="I69" i="1" l="1"/>
  <c r="I55" i="1"/>
  <c r="I26" i="1"/>
  <c r="I22" i="1"/>
  <c r="V41" i="1" l="1"/>
  <c r="U41" i="1"/>
  <c r="T41" i="1"/>
  <c r="S41" i="1"/>
  <c r="R41" i="1"/>
  <c r="Q41" i="1"/>
  <c r="P41" i="1"/>
  <c r="W40" i="1"/>
  <c r="W39" i="1"/>
  <c r="W38" i="1"/>
  <c r="W37" i="1"/>
  <c r="S26" i="1"/>
  <c r="S18" i="1"/>
  <c r="S19" i="1"/>
  <c r="S20" i="1"/>
  <c r="S21" i="1"/>
  <c r="W41" i="1" l="1"/>
  <c r="I68" i="1" l="1"/>
  <c r="I38" i="1" l="1"/>
  <c r="I39" i="1"/>
  <c r="I40" i="1"/>
  <c r="I67" i="1"/>
  <c r="I66" i="1"/>
  <c r="I65" i="1"/>
  <c r="I64" i="1"/>
  <c r="I63" i="1"/>
  <c r="I62" i="1"/>
  <c r="I61" i="1"/>
  <c r="I60" i="1"/>
  <c r="I37" i="1"/>
  <c r="I47" i="1"/>
  <c r="I48" i="1"/>
  <c r="I49" i="1"/>
  <c r="I50" i="1"/>
  <c r="I51" i="1"/>
  <c r="I52" i="1"/>
  <c r="I53" i="1"/>
  <c r="I54" i="1"/>
  <c r="I46" i="1"/>
  <c r="I21" i="1"/>
  <c r="C11" i="1" l="1"/>
  <c r="I20" i="1" l="1"/>
  <c r="I19" i="1" l="1"/>
  <c r="M41" i="1" l="1"/>
  <c r="L41" i="1"/>
  <c r="H41" i="1"/>
  <c r="G41" i="1"/>
  <c r="F41" i="1"/>
  <c r="E41" i="1"/>
  <c r="D41" i="1"/>
  <c r="C41" i="1"/>
  <c r="B41" i="1"/>
  <c r="H32" i="1"/>
  <c r="I18" i="1"/>
  <c r="S17" i="1"/>
  <c r="I17" i="1"/>
  <c r="S16" i="1"/>
  <c r="I16" i="1"/>
  <c r="Q12" i="1"/>
  <c r="R12" i="1"/>
  <c r="P11" i="1"/>
  <c r="P12" i="1" s="1"/>
  <c r="O12" i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1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<sst xmlns="http://schemas.openxmlformats.org/spreadsheetml/2006/main" count="296" uniqueCount="68">
  <si>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</si>
  <si>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</si>
  <si>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</si>
  <si>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</si>
  <si>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</si>
  <si>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</si>
  <si>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</si>
  <si>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</si>
  <si>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</si>
  <si>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</si>
  <si>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</si>
  <si>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</si>
  <si>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</si>
  <si>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</si>
  <si>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</si>
  <si>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</si>
  <si>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</si>
  <si>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</si>
  <si>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</si>
  <si>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</si>
  <si>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</si>
  <si>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</si>
  <si>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</si>
  <si>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</si>
  <si>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</si>
  <si>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</si>
  <si>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</si>
  <si>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</si>
  <si>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</si>
  <si>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</si>
  <si>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</si>
  <si>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</si>
  <si>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</si>
  <si>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</si>
  <si>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</si>
  <si>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</si>
  <si>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</si>
  <si>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</si>
  <si>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</si>
  <si>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</si>
  <si>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</si>
  <si>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</si>
  <si>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</si>
  <si>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</si>
  <si>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</si>
  <si>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</si>
  <si>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</si>
  <si>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</si>
  <si>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</si>
  <si>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</si>
  <si>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</si>
  <si>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</si>
  <si>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</si>
  <si>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</si>
  <si>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</si>
  <si>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</si>
  <si>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</si>
  <si>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</si>
  <si>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</si>
  <si>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</si>
  <si>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</si>
  <si>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</si>
  <si>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</si>
  <si>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インフルエンザの感染にも注意</t>
    </r>
    <r>
      <rPr>
        <b/>
        <sz val="12"/>
        <color theme="1"/>
        <rFont val="游明朝"/>
        <family val="1"/>
        <charset val="128"/>
      </rPr>
      <t>してください</t>
    </r>
    <rPh sb="10" eb="12">
      <t xml:space="preserve">カンセンモ </t>
    </rPh>
    <rPh sb="14" eb="16">
      <t xml:space="preserve">チュウイシテクダサイ </t>
    </rPh>
    <phoneticPr fontId="1"/>
  </si>
  <si>
    <t>10月</t>
  </si>
  <si>
    <t>(全国平均5.2人)</t>
    <rPh sb="1" eb="3">
      <t xml:space="preserve">ゼンコク </t>
    </rPh>
    <rPh sb="3" eb="5">
      <t xml:space="preserve">ヘイキン </t>
    </rPh>
    <rPh sb="8" eb="9">
      <t xml:space="preserve">ニン </t>
    </rPh>
    <phoneticPr fontId="1"/>
  </si>
  <si>
    <t>10/2〜10/8</t>
    <phoneticPr fontId="1"/>
  </si>
  <si>
    <t>2023/10/19(木）</t>
    <rPh sb="11" eb="1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</si>
</sst>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00"/>
  <sheetViews>
    <sheetView tabSelected="1" zoomScale="110" zoomScaleNormal="110" workbookViewId="0">
      <selection activeCell="G32" sqref="G32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66</v>
      </c>
      <c r="C1" s="2" t="s">
        <v>58</v>
      </c>
      <c r="D1" s="69">
        <v>6.52</v>
      </c>
      <c r="E1" t="s">
        <v>65</v>
      </c>
    </row>
    <row r="2" spans="1:20" s="6" customFormat="1" x14ac:dyDescent="0.4">
      <c r="A2" s="13"/>
      <c r="B2" s="60" t="s">
        <v>62</v>
      </c>
      <c r="D2" s="72" t="s">
        <v>61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63</v>
      </c>
    </row>
    <row r="5" spans="1:20" s="11" customFormat="1" ht="24" x14ac:dyDescent="0.4">
      <c r="A5" s="14" t="s">
        <v>18</v>
      </c>
      <c r="G5" s="6" t="s">
        <v>8</v>
      </c>
      <c r="H5" s="76" t="s">
        <v>67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28</v>
      </c>
      <c r="E10" s="25">
        <v>20</v>
      </c>
      <c r="F10" s="26">
        <v>68</v>
      </c>
      <c r="G10" s="25">
        <v>25</v>
      </c>
      <c r="H10" s="26">
        <v>33</v>
      </c>
      <c r="I10" s="25">
        <f>SUM(C10:H10)</f>
        <v>187</v>
      </c>
      <c r="L10" s="21" t="s">
        <v>13</v>
      </c>
      <c r="M10" s="12">
        <v>0</v>
      </c>
      <c r="N10" s="12">
        <v>0</v>
      </c>
      <c r="O10" s="5">
        <v>3</v>
      </c>
      <c r="P10" s="12">
        <v>4</v>
      </c>
      <c r="Q10" s="5">
        <v>3</v>
      </c>
      <c r="R10" s="12">
        <v>4</v>
      </c>
      <c r="S10" s="5">
        <f>SUM(M10:R10)</f>
        <v>14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73</v>
      </c>
      <c r="E11" s="1">
        <f t="shared" si="0"/>
        <v>70</v>
      </c>
      <c r="F11" s="1">
        <f t="shared" si="0"/>
        <v>190</v>
      </c>
      <c r="G11" s="1">
        <f t="shared" si="0"/>
        <v>73</v>
      </c>
      <c r="H11" s="1">
        <f t="shared" si="0"/>
        <v>93</v>
      </c>
      <c r="I11" s="27">
        <f t="shared" si="0"/>
        <v>556</v>
      </c>
      <c r="L11" s="22" t="s">
        <v>11</v>
      </c>
      <c r="M11" s="23">
        <f>SUM(M7:M10)</f>
        <v>2</v>
      </c>
      <c r="N11" s="23">
        <f>SUM(N7:N10)</f>
        <v>0</v>
      </c>
      <c r="O11" s="23">
        <v>3</v>
      </c>
      <c r="P11" s="23">
        <f>SUM(P7:P10)</f>
        <v>11</v>
      </c>
      <c r="Q11" s="23">
        <v>1</v>
      </c>
      <c r="R11" s="23">
        <v>4</v>
      </c>
      <c r="S11" s="20">
        <f>SUM(S7:S10)</f>
        <v>25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0.24092409240924093</v>
      </c>
      <c r="E12" s="3">
        <f>E11/324</f>
        <v>0.21604938271604937</v>
      </c>
      <c r="F12" s="19">
        <f>F11/545</f>
        <v>0.34862385321100919</v>
      </c>
      <c r="G12" s="3">
        <f>G11/300</f>
        <v>0.24333333333333335</v>
      </c>
      <c r="H12" s="16">
        <f>H11/183</f>
        <v>0.50819672131147542</v>
      </c>
      <c r="I12" s="3">
        <f>I11/1902</f>
        <v>0.29232386961093587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9.2592592592592587E-3</v>
      </c>
      <c r="P12" s="19">
        <f>P11/545</f>
        <v>2.0183486238532111E-2</v>
      </c>
      <c r="Q12" s="3">
        <f>Q11/300</f>
        <v>3.3333333333333335E-3</v>
      </c>
      <c r="R12" s="24">
        <f>R11/183</f>
        <v>2.185792349726776E-2</v>
      </c>
      <c r="S12" s="3">
        <f>S11/1902</f>
        <v>1.3144058885383806E-2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2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3</v>
      </c>
      <c r="F21" s="12">
        <v>12</v>
      </c>
      <c r="G21" s="12">
        <v>0</v>
      </c>
      <c r="H21" s="12">
        <v>5</v>
      </c>
      <c r="I21" s="65">
        <f t="shared" si="1"/>
        <v>23</v>
      </c>
      <c r="K21" s="5"/>
      <c r="L21" s="5" t="s">
        <v>56</v>
      </c>
      <c r="M21" s="5"/>
      <c r="N21" s="5"/>
      <c r="O21" s="5"/>
      <c r="P21" s="5"/>
      <c r="Q21" s="31">
        <v>1</v>
      </c>
      <c r="R21" s="5"/>
      <c r="S21" s="31">
        <f t="shared" si="2"/>
        <v>1</v>
      </c>
    </row>
    <row r="22" spans="1:19" x14ac:dyDescent="0.4">
      <c r="A22" s="5" t="s">
        <v>13</v>
      </c>
      <c r="B22" s="5" t="s">
        <v>64</v>
      </c>
      <c r="C22" s="12">
        <v>0</v>
      </c>
      <c r="D22" s="12">
        <v>1</v>
      </c>
      <c r="E22" s="12">
        <v>1</v>
      </c>
      <c r="F22" s="12">
        <v>1</v>
      </c>
      <c r="G22" s="12">
        <v>1</v>
      </c>
      <c r="H22" s="12">
        <v>2</v>
      </c>
      <c r="I22" s="65">
        <f t="shared" si="1"/>
        <v>6</v>
      </c>
      <c r="K22" s="5"/>
      <c r="L22" s="5" t="s">
        <v>64</v>
      </c>
      <c r="M22" s="5"/>
      <c r="N22" s="5"/>
      <c r="O22" s="5"/>
      <c r="P22" s="31">
        <v>1</v>
      </c>
      <c r="Q22" s="31">
        <v>1</v>
      </c>
      <c r="R22" s="5"/>
      <c r="S22" s="31">
        <f t="shared" ref="S22" si="3">SUM(M22:R22)</f>
        <v>2</v>
      </c>
    </row>
    <row r="24" spans="1:19" ht="24" x14ac:dyDescent="0.4">
      <c r="A24" s="10" t="s">
        <v>22</v>
      </c>
      <c r="K24" s="14" t="s">
        <v>19</v>
      </c>
    </row>
    <row r="25" spans="1:19" x14ac:dyDescent="0.4">
      <c r="A25" s="79" t="s">
        <v>12</v>
      </c>
      <c r="B25" s="81"/>
      <c r="C25" s="1" t="s">
        <v>0</v>
      </c>
      <c r="D25" s="5" t="s">
        <v>1</v>
      </c>
      <c r="E25" s="1" t="s">
        <v>2</v>
      </c>
      <c r="F25" s="1" t="s">
        <v>3</v>
      </c>
      <c r="G25" s="5" t="s">
        <v>4</v>
      </c>
      <c r="H25" s="7" t="s">
        <v>5</v>
      </c>
      <c r="I25" s="5" t="s">
        <v>6</v>
      </c>
      <c r="K25" s="77" t="s">
        <v>12</v>
      </c>
      <c r="L25" s="77"/>
      <c r="M25" s="1" t="s">
        <v>0</v>
      </c>
      <c r="N25" s="5" t="s">
        <v>1</v>
      </c>
      <c r="O25" s="1" t="s">
        <v>2</v>
      </c>
      <c r="P25" s="1" t="s">
        <v>3</v>
      </c>
      <c r="Q25" s="5" t="s">
        <v>4</v>
      </c>
      <c r="R25" s="7" t="s">
        <v>5</v>
      </c>
      <c r="S25" s="5" t="s">
        <v>6</v>
      </c>
    </row>
    <row r="26" spans="1:19" ht="24" x14ac:dyDescent="0.4">
      <c r="A26" s="78">
        <v>45201</v>
      </c>
      <c r="B26" s="78"/>
      <c r="C26" s="12">
        <v>0</v>
      </c>
      <c r="D26" s="12">
        <v>0</v>
      </c>
      <c r="E26" s="12">
        <v>1</v>
      </c>
      <c r="F26" s="12">
        <v>0</v>
      </c>
      <c r="G26" s="12">
        <v>0</v>
      </c>
      <c r="H26" s="12">
        <v>1</v>
      </c>
      <c r="I26" s="5">
        <f t="shared" ref="I26:I30" si="4">SUM(C26:H26)</f>
        <v>2</v>
      </c>
      <c r="J26" s="15"/>
      <c r="K26" s="84">
        <v>45197</v>
      </c>
      <c r="L26" s="85"/>
      <c r="M26" s="12">
        <v>0</v>
      </c>
      <c r="N26" s="12">
        <v>0</v>
      </c>
      <c r="O26" s="12">
        <v>0</v>
      </c>
      <c r="P26" s="12">
        <v>0</v>
      </c>
      <c r="Q26" s="31">
        <v>1</v>
      </c>
      <c r="R26" s="12">
        <v>0</v>
      </c>
      <c r="S26" s="31">
        <f t="shared" ref="S26" si="5">SUM(M26:R26)</f>
        <v>1</v>
      </c>
    </row>
    <row r="27" spans="1:19" ht="24" x14ac:dyDescent="0.4">
      <c r="A27" s="78">
        <v>45207</v>
      </c>
      <c r="B27" s="78"/>
      <c r="C27" s="12">
        <v>0</v>
      </c>
      <c r="D27" s="12">
        <v>0</v>
      </c>
      <c r="E27" s="12">
        <v>0</v>
      </c>
      <c r="F27" s="5">
        <v>1</v>
      </c>
      <c r="G27" s="12">
        <v>0</v>
      </c>
      <c r="H27" s="12">
        <v>0</v>
      </c>
      <c r="I27" s="5">
        <f t="shared" si="4"/>
        <v>1</v>
      </c>
      <c r="J27" s="15"/>
      <c r="K27" s="78">
        <v>45209</v>
      </c>
      <c r="L27" s="78"/>
      <c r="M27" s="12">
        <v>0</v>
      </c>
      <c r="N27" s="12">
        <v>0</v>
      </c>
      <c r="O27" s="12">
        <v>0</v>
      </c>
      <c r="P27" s="12">
        <v>0</v>
      </c>
      <c r="Q27" s="31">
        <v>1</v>
      </c>
      <c r="R27" s="12">
        <v>0</v>
      </c>
      <c r="S27" s="31">
        <f t="shared" ref="S27:S28" si="6">SUM(M27:R27)</f>
        <v>1</v>
      </c>
    </row>
    <row r="28" spans="1:19" ht="24" x14ac:dyDescent="0.4">
      <c r="A28" s="78">
        <v>45210</v>
      </c>
      <c r="B28" s="78"/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2">
        <v>0</v>
      </c>
      <c r="I28" s="5">
        <f t="shared" si="4"/>
        <v>1</v>
      </c>
      <c r="J28" s="15"/>
      <c r="K28" s="78">
        <v>45216</v>
      </c>
      <c r="L28" s="78"/>
      <c r="M28" s="12">
        <v>0</v>
      </c>
      <c r="N28" s="12">
        <v>0</v>
      </c>
      <c r="O28" s="12">
        <v>0</v>
      </c>
      <c r="P28" s="31">
        <v>1</v>
      </c>
      <c r="Q28" s="12">
        <v>0</v>
      </c>
      <c r="R28" s="12">
        <v>0</v>
      </c>
      <c r="S28" s="31">
        <f t="shared" si="6"/>
        <v>1</v>
      </c>
    </row>
    <row r="29" spans="1:19" ht="24" x14ac:dyDescent="0.4">
      <c r="A29" s="78">
        <v>45212</v>
      </c>
      <c r="B29" s="78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1</v>
      </c>
      <c r="I29" s="5">
        <f t="shared" si="4"/>
        <v>1</v>
      </c>
      <c r="J29" s="15"/>
    </row>
    <row r="30" spans="1:19" ht="24" x14ac:dyDescent="0.4">
      <c r="A30" s="78">
        <v>45217</v>
      </c>
      <c r="B30" s="78"/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5">
        <f t="shared" si="4"/>
        <v>1</v>
      </c>
      <c r="J30" s="15"/>
    </row>
    <row r="31" spans="1:19" ht="24" x14ac:dyDescent="0.4">
      <c r="A31" s="33"/>
      <c r="B31" s="33"/>
      <c r="C31" s="34"/>
      <c r="D31" s="2"/>
      <c r="E31" s="34"/>
      <c r="F31" s="34"/>
      <c r="G31" s="34"/>
      <c r="H31" s="34"/>
      <c r="I31" s="2"/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C32" s="6"/>
      <c r="D32" s="6"/>
      <c r="E32" s="6"/>
      <c r="F32" s="6" t="s">
        <v>8</v>
      </c>
      <c r="G32" s="76" t="str">
        <f>H5</f>
        <v>2023/10/19(木）</v>
      </c>
      <c r="H32" s="36">
        <f>I5</f>
        <v>0.25</v>
      </c>
      <c r="I32" s="6"/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23" ht="24" x14ac:dyDescent="0.4">
      <c r="A33" s="14" t="s">
        <v>34</v>
      </c>
      <c r="B33" s="6"/>
      <c r="C33" s="6"/>
      <c r="D33" s="6"/>
      <c r="E33" s="6"/>
      <c r="F33" s="6"/>
      <c r="G33" s="8"/>
      <c r="H33" s="36"/>
      <c r="I33" s="6"/>
      <c r="J33" s="15"/>
      <c r="K33" s="6" t="s">
        <v>35</v>
      </c>
      <c r="L33" s="6"/>
      <c r="M33" s="6"/>
      <c r="N33" s="6"/>
      <c r="O33" s="10" t="s">
        <v>19</v>
      </c>
      <c r="P33" s="6"/>
      <c r="Q33" s="34"/>
      <c r="R33" s="34"/>
      <c r="S33" s="2"/>
    </row>
    <row r="34" spans="1:23" ht="24" x14ac:dyDescent="0.4">
      <c r="A34" s="13"/>
      <c r="G34" s="33"/>
      <c r="H34" s="35"/>
      <c r="J34" s="15"/>
      <c r="Q34" s="34"/>
      <c r="R34" s="34"/>
      <c r="S34" s="2"/>
    </row>
    <row r="35" spans="1:23" ht="24" x14ac:dyDescent="0.4">
      <c r="A35" s="82"/>
      <c r="B35" s="79" t="s">
        <v>36</v>
      </c>
      <c r="C35" s="80"/>
      <c r="D35" s="81"/>
      <c r="E35" s="77" t="s">
        <v>37</v>
      </c>
      <c r="F35" s="77"/>
      <c r="G35" s="77"/>
      <c r="H35" s="5" t="s">
        <v>38</v>
      </c>
      <c r="I35" s="77" t="s">
        <v>11</v>
      </c>
      <c r="J35" s="15"/>
      <c r="K35" s="82"/>
      <c r="L35" s="37" t="s">
        <v>38</v>
      </c>
      <c r="M35" s="38" t="s">
        <v>39</v>
      </c>
      <c r="O35" s="82"/>
      <c r="P35" s="79" t="s">
        <v>36</v>
      </c>
      <c r="Q35" s="80"/>
      <c r="R35" s="81"/>
      <c r="S35" s="77" t="s">
        <v>37</v>
      </c>
      <c r="T35" s="77"/>
      <c r="U35" s="77"/>
      <c r="V35" s="5" t="s">
        <v>38</v>
      </c>
      <c r="W35" s="77" t="s">
        <v>11</v>
      </c>
    </row>
    <row r="36" spans="1:23" ht="24" x14ac:dyDescent="0.4">
      <c r="A36" s="82"/>
      <c r="B36" s="39" t="s">
        <v>40</v>
      </c>
      <c r="C36" s="39" t="s">
        <v>41</v>
      </c>
      <c r="D36" s="39" t="s">
        <v>42</v>
      </c>
      <c r="E36" s="1" t="s">
        <v>43</v>
      </c>
      <c r="F36" s="1" t="s">
        <v>44</v>
      </c>
      <c r="G36" s="39" t="s">
        <v>42</v>
      </c>
      <c r="H36" s="40" t="s">
        <v>45</v>
      </c>
      <c r="I36" s="77"/>
      <c r="J36" s="15"/>
      <c r="K36" s="82"/>
      <c r="L36" s="41" t="s">
        <v>46</v>
      </c>
      <c r="M36" s="42" t="s">
        <v>47</v>
      </c>
      <c r="O36" s="82"/>
      <c r="P36" s="39" t="s">
        <v>40</v>
      </c>
      <c r="Q36" s="39" t="s">
        <v>41</v>
      </c>
      <c r="R36" s="39" t="s">
        <v>42</v>
      </c>
      <c r="S36" s="1" t="s">
        <v>43</v>
      </c>
      <c r="T36" s="1" t="s">
        <v>44</v>
      </c>
      <c r="U36" s="39" t="s">
        <v>42</v>
      </c>
      <c r="V36" s="40" t="s">
        <v>45</v>
      </c>
      <c r="W36" s="77"/>
    </row>
    <row r="37" spans="1:23" ht="24" x14ac:dyDescent="0.4">
      <c r="A37" s="21" t="s">
        <v>16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4">
        <f>SUM(B37:H37)</f>
        <v>0</v>
      </c>
      <c r="J37" s="15"/>
      <c r="K37" s="21" t="s">
        <v>16</v>
      </c>
      <c r="L37" s="44">
        <v>0</v>
      </c>
      <c r="M37" s="44">
        <v>0</v>
      </c>
      <c r="O37" s="21" t="s">
        <v>16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4">
        <f>SUM(P37:V37)</f>
        <v>0</v>
      </c>
    </row>
    <row r="38" spans="1:23" ht="24" x14ac:dyDescent="0.4">
      <c r="A38" s="21" t="s">
        <v>17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4">
        <f t="shared" ref="I38:I41" si="7">SUM(B38:H38)</f>
        <v>0</v>
      </c>
      <c r="J38" s="15"/>
      <c r="K38" s="21" t="s">
        <v>17</v>
      </c>
      <c r="L38" s="44">
        <v>0</v>
      </c>
      <c r="M38" s="44">
        <v>3</v>
      </c>
      <c r="O38" s="21" t="s">
        <v>17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4">
        <f t="shared" ref="W38:W41" si="8">SUM(P38:V38)</f>
        <v>0</v>
      </c>
    </row>
    <row r="39" spans="1:23" ht="24" x14ac:dyDescent="0.4">
      <c r="A39" s="21" t="s">
        <v>9</v>
      </c>
      <c r="B39" s="67">
        <v>10</v>
      </c>
      <c r="C39" s="45">
        <v>1</v>
      </c>
      <c r="D39" s="43">
        <v>11</v>
      </c>
      <c r="E39" s="67">
        <v>6</v>
      </c>
      <c r="F39" s="43">
        <v>1</v>
      </c>
      <c r="G39" s="43">
        <v>0</v>
      </c>
      <c r="H39" s="66">
        <v>7</v>
      </c>
      <c r="I39" s="44">
        <f t="shared" si="7"/>
        <v>36</v>
      </c>
      <c r="J39" s="15"/>
      <c r="K39" s="21" t="s">
        <v>9</v>
      </c>
      <c r="L39" s="44">
        <v>47</v>
      </c>
      <c r="M39" s="44">
        <v>143</v>
      </c>
      <c r="O39" s="21" t="s">
        <v>9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4">
        <f t="shared" si="8"/>
        <v>0</v>
      </c>
    </row>
    <row r="40" spans="1:23" ht="24" x14ac:dyDescent="0.4">
      <c r="A40" s="21" t="s">
        <v>13</v>
      </c>
      <c r="B40" s="46">
        <v>8</v>
      </c>
      <c r="C40" s="46">
        <v>3</v>
      </c>
      <c r="D40" s="66">
        <v>14</v>
      </c>
      <c r="E40" s="46">
        <v>3</v>
      </c>
      <c r="F40" s="45">
        <v>1</v>
      </c>
      <c r="G40" s="46">
        <v>0</v>
      </c>
      <c r="H40" s="66">
        <v>15</v>
      </c>
      <c r="I40" s="44">
        <f t="shared" si="7"/>
        <v>44</v>
      </c>
      <c r="J40" s="15"/>
      <c r="K40" s="21" t="s">
        <v>13</v>
      </c>
      <c r="L40" s="44">
        <v>5</v>
      </c>
      <c r="M40" s="44">
        <v>98</v>
      </c>
      <c r="O40" s="21" t="s">
        <v>13</v>
      </c>
      <c r="P40" s="68">
        <v>1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73">
        <f t="shared" si="8"/>
        <v>1</v>
      </c>
    </row>
    <row r="41" spans="1:23" ht="24" x14ac:dyDescent="0.4">
      <c r="A41" s="22" t="s">
        <v>11</v>
      </c>
      <c r="B41" s="47">
        <f t="shared" ref="B41:H41" si="9">SUM(B37:B40)</f>
        <v>18</v>
      </c>
      <c r="C41" s="47">
        <f t="shared" si="9"/>
        <v>4</v>
      </c>
      <c r="D41" s="47">
        <f t="shared" si="9"/>
        <v>25</v>
      </c>
      <c r="E41" s="47">
        <f t="shared" si="9"/>
        <v>9</v>
      </c>
      <c r="F41" s="47">
        <f t="shared" si="9"/>
        <v>2</v>
      </c>
      <c r="G41" s="47">
        <f t="shared" si="9"/>
        <v>0</v>
      </c>
      <c r="H41" s="48">
        <f t="shared" si="9"/>
        <v>22</v>
      </c>
      <c r="I41" s="44">
        <f t="shared" si="7"/>
        <v>80</v>
      </c>
      <c r="J41" s="15"/>
      <c r="K41" s="22" t="s">
        <v>11</v>
      </c>
      <c r="L41" s="44">
        <f>SUM(L37:L40)</f>
        <v>52</v>
      </c>
      <c r="M41" s="44">
        <f>SUM(M37:M40)</f>
        <v>244</v>
      </c>
      <c r="O41" s="22" t="s">
        <v>11</v>
      </c>
      <c r="P41" s="47">
        <f t="shared" ref="P41:V41" si="10">SUM(P37:P40)</f>
        <v>1</v>
      </c>
      <c r="Q41" s="47">
        <f t="shared" si="10"/>
        <v>0</v>
      </c>
      <c r="R41" s="47">
        <f t="shared" si="10"/>
        <v>0</v>
      </c>
      <c r="S41" s="47">
        <f t="shared" si="10"/>
        <v>0</v>
      </c>
      <c r="T41" s="47">
        <f t="shared" si="10"/>
        <v>0</v>
      </c>
      <c r="U41" s="47">
        <f t="shared" si="10"/>
        <v>0</v>
      </c>
      <c r="V41" s="48">
        <f t="shared" si="10"/>
        <v>0</v>
      </c>
      <c r="W41" s="44">
        <f t="shared" si="8"/>
        <v>1</v>
      </c>
    </row>
    <row r="42" spans="1:23" ht="24" x14ac:dyDescent="0.4">
      <c r="A42" s="13"/>
      <c r="G42" s="33"/>
      <c r="H42" s="35"/>
      <c r="J42" s="15"/>
      <c r="Q42" s="34"/>
      <c r="R42" s="34"/>
      <c r="S42" s="2"/>
    </row>
    <row r="43" spans="1:23" ht="24" x14ac:dyDescent="0.4">
      <c r="J43" s="15"/>
      <c r="Q43" s="34"/>
      <c r="R43" s="34"/>
      <c r="S43" s="2"/>
    </row>
    <row r="44" spans="1:23" ht="24" x14ac:dyDescent="0.4">
      <c r="A44" s="82" t="s">
        <v>13</v>
      </c>
      <c r="B44" s="79" t="s">
        <v>36</v>
      </c>
      <c r="C44" s="80"/>
      <c r="D44" s="81"/>
      <c r="E44" s="77" t="s">
        <v>37</v>
      </c>
      <c r="F44" s="77"/>
      <c r="G44" s="77"/>
      <c r="H44" s="5" t="s">
        <v>38</v>
      </c>
      <c r="I44" s="77" t="s">
        <v>11</v>
      </c>
      <c r="J44" s="15"/>
      <c r="K44" s="82" t="s">
        <v>13</v>
      </c>
      <c r="L44" s="37" t="s">
        <v>38</v>
      </c>
      <c r="M44" s="38" t="s">
        <v>39</v>
      </c>
      <c r="O44" s="82" t="s">
        <v>13</v>
      </c>
      <c r="P44" s="37" t="s">
        <v>38</v>
      </c>
      <c r="Q44" s="34"/>
      <c r="R44" s="34"/>
      <c r="S44" s="2"/>
    </row>
    <row r="45" spans="1:23" ht="24" x14ac:dyDescent="0.4">
      <c r="A45" s="82"/>
      <c r="B45" s="39" t="s">
        <v>40</v>
      </c>
      <c r="C45" s="39" t="s">
        <v>41</v>
      </c>
      <c r="D45" s="39" t="s">
        <v>42</v>
      </c>
      <c r="E45" s="1" t="s">
        <v>43</v>
      </c>
      <c r="F45" s="1" t="s">
        <v>44</v>
      </c>
      <c r="G45" s="39" t="s">
        <v>42</v>
      </c>
      <c r="H45" s="40" t="s">
        <v>45</v>
      </c>
      <c r="I45" s="77"/>
      <c r="J45" s="15"/>
      <c r="K45" s="82"/>
      <c r="L45" s="41" t="s">
        <v>46</v>
      </c>
      <c r="M45" s="42" t="s">
        <v>47</v>
      </c>
      <c r="O45" s="82"/>
      <c r="P45" s="41" t="s">
        <v>46</v>
      </c>
      <c r="Q45" s="34"/>
      <c r="R45" s="34"/>
      <c r="S45" s="2"/>
    </row>
    <row r="46" spans="1:23" ht="24" x14ac:dyDescent="0.4">
      <c r="A46" s="5" t="s">
        <v>48</v>
      </c>
      <c r="B46" s="45">
        <v>3</v>
      </c>
      <c r="C46" s="43">
        <v>0</v>
      </c>
      <c r="D46" s="45">
        <v>4</v>
      </c>
      <c r="E46" s="45">
        <v>1</v>
      </c>
      <c r="F46" s="43">
        <v>0</v>
      </c>
      <c r="G46" s="43">
        <v>0</v>
      </c>
      <c r="H46" s="43">
        <v>0</v>
      </c>
      <c r="I46" s="45">
        <f>SUM(B46:H46)</f>
        <v>8</v>
      </c>
      <c r="J46" s="15"/>
      <c r="K46" s="5" t="s">
        <v>48</v>
      </c>
      <c r="L46" s="5">
        <v>1</v>
      </c>
      <c r="M46" s="49">
        <v>13</v>
      </c>
      <c r="O46" s="5" t="s">
        <v>48</v>
      </c>
      <c r="P46" s="5">
        <v>0</v>
      </c>
      <c r="Q46" s="34"/>
      <c r="R46" s="34"/>
      <c r="S46" s="2"/>
    </row>
    <row r="47" spans="1:23" ht="24" x14ac:dyDescent="0.4">
      <c r="A47" s="5" t="s">
        <v>49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5">
        <v>1</v>
      </c>
      <c r="I47" s="45">
        <f t="shared" ref="I47:I55" si="11">SUM(B47:H47)</f>
        <v>1</v>
      </c>
      <c r="J47" s="15"/>
      <c r="K47" s="5" t="s">
        <v>49</v>
      </c>
      <c r="L47" s="5">
        <v>1</v>
      </c>
      <c r="M47" s="49">
        <v>2</v>
      </c>
      <c r="O47" s="5" t="s">
        <v>49</v>
      </c>
      <c r="P47" s="5">
        <v>0</v>
      </c>
      <c r="Q47" s="34"/>
      <c r="R47" s="34"/>
      <c r="S47" s="2"/>
    </row>
    <row r="48" spans="1:23" ht="24" x14ac:dyDescent="0.4">
      <c r="A48" s="5" t="s">
        <v>50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5">
        <f t="shared" si="11"/>
        <v>0</v>
      </c>
      <c r="J48" s="15"/>
      <c r="K48" s="5" t="s">
        <v>50</v>
      </c>
      <c r="L48" s="5">
        <v>0</v>
      </c>
      <c r="M48" s="49">
        <v>0</v>
      </c>
      <c r="O48" s="5" t="s">
        <v>50</v>
      </c>
      <c r="P48" s="5">
        <v>0</v>
      </c>
      <c r="Q48" s="34"/>
      <c r="R48" s="34"/>
      <c r="S48" s="2"/>
    </row>
    <row r="49" spans="1:19" ht="24" x14ac:dyDescent="0.4">
      <c r="A49" s="5" t="s">
        <v>7</v>
      </c>
      <c r="B49" s="43">
        <v>0</v>
      </c>
      <c r="C49" s="45">
        <v>2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5">
        <f t="shared" si="11"/>
        <v>2</v>
      </c>
      <c r="J49" s="15"/>
      <c r="K49" s="5" t="s">
        <v>7</v>
      </c>
      <c r="L49" s="5">
        <v>0</v>
      </c>
      <c r="M49" s="49">
        <v>0</v>
      </c>
      <c r="O49" s="5" t="s">
        <v>7</v>
      </c>
      <c r="P49" s="5">
        <v>0</v>
      </c>
      <c r="Q49" s="34"/>
      <c r="R49" s="34"/>
      <c r="S49" s="2"/>
    </row>
    <row r="50" spans="1:19" ht="24" x14ac:dyDescent="0.4">
      <c r="A50" s="5" t="s">
        <v>24</v>
      </c>
      <c r="B50" s="43">
        <v>0</v>
      </c>
      <c r="C50" s="43">
        <v>0</v>
      </c>
      <c r="D50" s="45">
        <v>1</v>
      </c>
      <c r="E50" s="43">
        <v>0</v>
      </c>
      <c r="F50" s="43">
        <v>0</v>
      </c>
      <c r="G50" s="43">
        <v>0</v>
      </c>
      <c r="H50" s="43">
        <v>0</v>
      </c>
      <c r="I50" s="45">
        <f t="shared" si="11"/>
        <v>1</v>
      </c>
      <c r="J50" s="15"/>
      <c r="K50" s="5" t="s">
        <v>24</v>
      </c>
      <c r="L50" s="5">
        <v>0</v>
      </c>
      <c r="M50" s="49">
        <v>2</v>
      </c>
      <c r="Q50" s="34"/>
      <c r="R50" s="34"/>
      <c r="S50" s="2"/>
    </row>
    <row r="51" spans="1:19" ht="24" x14ac:dyDescent="0.4">
      <c r="A51" s="5" t="s">
        <v>33</v>
      </c>
      <c r="B51" s="43">
        <v>0</v>
      </c>
      <c r="C51" s="45">
        <v>1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5">
        <f t="shared" si="11"/>
        <v>1</v>
      </c>
      <c r="J51" s="15"/>
      <c r="K51" s="5" t="s">
        <v>33</v>
      </c>
      <c r="L51" s="5">
        <v>0</v>
      </c>
      <c r="M51" s="49">
        <v>2</v>
      </c>
      <c r="Q51" s="34"/>
      <c r="R51" s="34"/>
      <c r="S51" s="2"/>
    </row>
    <row r="52" spans="1:19" ht="24" x14ac:dyDescent="0.4">
      <c r="A52" s="5" t="s">
        <v>54</v>
      </c>
      <c r="B52" s="43">
        <v>0</v>
      </c>
      <c r="C52" s="43">
        <v>0</v>
      </c>
      <c r="D52" s="45">
        <v>1</v>
      </c>
      <c r="E52" s="43">
        <v>0</v>
      </c>
      <c r="F52" s="43">
        <v>0</v>
      </c>
      <c r="G52" s="43">
        <v>0</v>
      </c>
      <c r="H52" s="45">
        <v>1</v>
      </c>
      <c r="I52" s="45">
        <f t="shared" si="11"/>
        <v>2</v>
      </c>
      <c r="J52" s="15"/>
      <c r="K52" s="5" t="s">
        <v>54</v>
      </c>
      <c r="L52" s="5">
        <v>1</v>
      </c>
      <c r="M52" s="59">
        <v>38</v>
      </c>
      <c r="Q52" s="34"/>
      <c r="R52" s="34"/>
      <c r="S52" s="2"/>
    </row>
    <row r="53" spans="1:19" ht="24" x14ac:dyDescent="0.4">
      <c r="A53" s="5" t="s">
        <v>55</v>
      </c>
      <c r="B53" s="45">
        <v>3</v>
      </c>
      <c r="C53" s="43">
        <v>0</v>
      </c>
      <c r="D53" s="45">
        <v>2</v>
      </c>
      <c r="E53" s="45">
        <v>2</v>
      </c>
      <c r="F53" s="45">
        <v>1</v>
      </c>
      <c r="G53" s="43">
        <v>0</v>
      </c>
      <c r="H53" s="45">
        <v>5</v>
      </c>
      <c r="I53" s="45">
        <f t="shared" si="11"/>
        <v>13</v>
      </c>
      <c r="J53" s="15"/>
      <c r="K53" s="5" t="s">
        <v>55</v>
      </c>
      <c r="L53" s="5">
        <v>2</v>
      </c>
      <c r="M53" s="44">
        <v>9</v>
      </c>
      <c r="Q53" s="34"/>
      <c r="R53" s="34"/>
      <c r="S53" s="2"/>
    </row>
    <row r="54" spans="1:19" ht="24" x14ac:dyDescent="0.4">
      <c r="A54" s="5" t="s">
        <v>56</v>
      </c>
      <c r="B54" s="45">
        <v>2</v>
      </c>
      <c r="C54" s="43">
        <v>0</v>
      </c>
      <c r="D54" s="45">
        <v>5</v>
      </c>
      <c r="E54" s="43">
        <v>0</v>
      </c>
      <c r="F54" s="43">
        <v>0</v>
      </c>
      <c r="G54" s="43">
        <v>0</v>
      </c>
      <c r="H54" s="43">
        <v>8</v>
      </c>
      <c r="I54" s="45">
        <f t="shared" si="11"/>
        <v>15</v>
      </c>
      <c r="J54" s="15"/>
      <c r="K54" s="5" t="s">
        <v>56</v>
      </c>
      <c r="L54" s="5">
        <v>5</v>
      </c>
      <c r="M54" s="49">
        <v>26</v>
      </c>
      <c r="Q54" s="34"/>
      <c r="R54" s="34"/>
      <c r="S54" s="2"/>
    </row>
    <row r="55" spans="1:19" ht="24" x14ac:dyDescent="0.4">
      <c r="A55" s="31" t="s">
        <v>64</v>
      </c>
      <c r="B55" s="43">
        <v>0</v>
      </c>
      <c r="C55" s="43">
        <v>0</v>
      </c>
      <c r="D55" s="61">
        <v>1</v>
      </c>
      <c r="E55" s="43">
        <v>0</v>
      </c>
      <c r="F55" s="43">
        <v>0</v>
      </c>
      <c r="G55" s="43">
        <v>0</v>
      </c>
      <c r="H55" s="43">
        <v>0</v>
      </c>
      <c r="I55" s="61">
        <f t="shared" si="11"/>
        <v>1</v>
      </c>
      <c r="J55" s="15"/>
      <c r="K55" s="31" t="s">
        <v>64</v>
      </c>
      <c r="L55" s="5">
        <v>0</v>
      </c>
      <c r="M55" s="70">
        <v>6</v>
      </c>
      <c r="Q55" s="34"/>
      <c r="R55" s="34"/>
      <c r="S55" s="2"/>
    </row>
    <row r="56" spans="1:19" ht="24" x14ac:dyDescent="0.4">
      <c r="A56"/>
      <c r="J56" s="15"/>
      <c r="M56" s="75"/>
      <c r="Q56" s="34"/>
      <c r="R56" s="34"/>
      <c r="S56" s="2"/>
    </row>
    <row r="57" spans="1:19" ht="24" x14ac:dyDescent="0.4">
      <c r="A57"/>
      <c r="J57" s="15"/>
      <c r="Q57" s="34"/>
      <c r="R57" s="34"/>
      <c r="S57" s="2"/>
    </row>
    <row r="58" spans="1:19" ht="24" x14ac:dyDescent="0.4">
      <c r="A58" s="82" t="s">
        <v>13</v>
      </c>
      <c r="B58" s="79" t="s">
        <v>36</v>
      </c>
      <c r="C58" s="80"/>
      <c r="D58" s="81"/>
      <c r="E58" s="77" t="s">
        <v>37</v>
      </c>
      <c r="F58" s="77"/>
      <c r="G58" s="77"/>
      <c r="H58" s="5" t="s">
        <v>38</v>
      </c>
      <c r="I58" s="77" t="s">
        <v>11</v>
      </c>
      <c r="J58" s="15"/>
      <c r="Q58" s="34"/>
      <c r="R58" s="34"/>
      <c r="S58" s="2"/>
    </row>
    <row r="59" spans="1:19" ht="24" x14ac:dyDescent="0.4">
      <c r="A59" s="83"/>
      <c r="B59" s="39" t="s">
        <v>40</v>
      </c>
      <c r="C59" s="39" t="s">
        <v>41</v>
      </c>
      <c r="D59" s="39" t="s">
        <v>42</v>
      </c>
      <c r="E59" s="1" t="s">
        <v>43</v>
      </c>
      <c r="F59" s="1" t="s">
        <v>44</v>
      </c>
      <c r="G59" s="39" t="s">
        <v>42</v>
      </c>
      <c r="H59" s="40" t="s">
        <v>45</v>
      </c>
      <c r="I59" s="81"/>
      <c r="J59" s="15"/>
      <c r="Q59" s="34"/>
      <c r="R59" s="34"/>
      <c r="S59" s="2"/>
    </row>
    <row r="60" spans="1:19" ht="24" x14ac:dyDescent="0.4">
      <c r="A60" s="71">
        <v>45170</v>
      </c>
      <c r="B60" s="5"/>
      <c r="C60" s="5"/>
      <c r="D60" s="5">
        <v>1</v>
      </c>
      <c r="E60" s="5"/>
      <c r="F60" s="5"/>
      <c r="G60" s="5"/>
      <c r="H60" s="5"/>
      <c r="I60" s="74">
        <f t="shared" ref="I60:I67" si="12">SUM(B60:H60)</f>
        <v>1</v>
      </c>
      <c r="J60" s="15"/>
      <c r="Q60" s="34"/>
      <c r="R60" s="34"/>
      <c r="S60" s="2"/>
    </row>
    <row r="61" spans="1:19" ht="24" x14ac:dyDescent="0.4">
      <c r="A61" s="71">
        <v>45171</v>
      </c>
      <c r="B61" s="5"/>
      <c r="C61" s="5"/>
      <c r="D61" s="5">
        <v>1</v>
      </c>
      <c r="E61" s="5"/>
      <c r="F61" s="5"/>
      <c r="G61" s="5"/>
      <c r="H61" s="5"/>
      <c r="I61" s="74">
        <f t="shared" si="12"/>
        <v>1</v>
      </c>
      <c r="J61" s="15"/>
      <c r="Q61" s="34"/>
      <c r="R61" s="34"/>
      <c r="S61" s="2"/>
    </row>
    <row r="62" spans="1:19" ht="24" x14ac:dyDescent="0.4">
      <c r="A62" s="71">
        <v>45173</v>
      </c>
      <c r="B62" s="5"/>
      <c r="C62" s="5"/>
      <c r="D62" s="5">
        <v>1</v>
      </c>
      <c r="E62" s="5"/>
      <c r="F62" s="5"/>
      <c r="G62" s="5"/>
      <c r="H62" s="5"/>
      <c r="I62" s="74">
        <f t="shared" si="12"/>
        <v>1</v>
      </c>
      <c r="J62" s="15"/>
      <c r="Q62" s="34"/>
      <c r="R62" s="34"/>
      <c r="S62" s="2"/>
    </row>
    <row r="63" spans="1:19" ht="24" x14ac:dyDescent="0.4">
      <c r="A63" s="71">
        <v>45174</v>
      </c>
      <c r="B63" s="5">
        <v>1</v>
      </c>
      <c r="C63" s="30"/>
      <c r="D63" s="5">
        <v>1</v>
      </c>
      <c r="E63" s="30"/>
      <c r="F63" s="30"/>
      <c r="G63" s="30"/>
      <c r="H63" s="30"/>
      <c r="I63" s="45">
        <f t="shared" si="12"/>
        <v>2</v>
      </c>
      <c r="J63" s="15"/>
      <c r="Q63" s="34"/>
      <c r="R63" s="34"/>
      <c r="S63" s="2"/>
    </row>
    <row r="64" spans="1:19" ht="24" x14ac:dyDescent="0.4">
      <c r="A64" s="71">
        <v>45175</v>
      </c>
      <c r="B64" s="30"/>
      <c r="C64" s="30"/>
      <c r="D64" s="5">
        <v>1</v>
      </c>
      <c r="E64" s="30"/>
      <c r="F64" s="30"/>
      <c r="G64" s="30"/>
      <c r="H64" s="30"/>
      <c r="I64" s="45">
        <f t="shared" si="12"/>
        <v>1</v>
      </c>
      <c r="J64" s="15"/>
      <c r="Q64" s="34"/>
      <c r="R64" s="34"/>
      <c r="S64" s="2"/>
    </row>
    <row r="65" spans="1:19" ht="24" x14ac:dyDescent="0.4">
      <c r="A65" s="71">
        <v>45176</v>
      </c>
      <c r="B65" s="30"/>
      <c r="C65" s="30"/>
      <c r="D65" s="30"/>
      <c r="E65" s="30"/>
      <c r="F65" s="30"/>
      <c r="G65" s="30"/>
      <c r="H65" s="45">
        <v>3</v>
      </c>
      <c r="I65" s="45">
        <f t="shared" si="12"/>
        <v>3</v>
      </c>
      <c r="J65" s="15"/>
      <c r="Q65" s="34"/>
      <c r="R65" s="34"/>
      <c r="S65" s="2"/>
    </row>
    <row r="66" spans="1:19" ht="24" x14ac:dyDescent="0.4">
      <c r="A66" s="71">
        <v>45178</v>
      </c>
      <c r="B66" s="30"/>
      <c r="C66" s="30"/>
      <c r="D66" s="30"/>
      <c r="E66" s="30"/>
      <c r="F66" s="30"/>
      <c r="G66" s="30"/>
      <c r="H66" s="45">
        <v>1</v>
      </c>
      <c r="I66" s="45">
        <f t="shared" si="12"/>
        <v>1</v>
      </c>
      <c r="J66" s="15"/>
      <c r="Q66" s="34"/>
      <c r="R66" s="34"/>
      <c r="S66" s="2"/>
    </row>
    <row r="67" spans="1:19" ht="24" x14ac:dyDescent="0.4">
      <c r="A67" s="71">
        <v>45180</v>
      </c>
      <c r="B67" s="5">
        <v>1</v>
      </c>
      <c r="C67" s="30"/>
      <c r="D67" s="30"/>
      <c r="E67" s="30"/>
      <c r="F67" s="30"/>
      <c r="G67" s="30"/>
      <c r="H67" s="45">
        <v>3</v>
      </c>
      <c r="I67" s="45">
        <f t="shared" si="12"/>
        <v>4</v>
      </c>
      <c r="J67" s="15"/>
      <c r="Q67" s="34"/>
      <c r="R67" s="34"/>
      <c r="S67" s="2"/>
    </row>
    <row r="68" spans="1:19" ht="24" x14ac:dyDescent="0.4">
      <c r="A68" s="71">
        <v>45184</v>
      </c>
      <c r="B68" s="30"/>
      <c r="C68" s="30"/>
      <c r="D68" s="30"/>
      <c r="E68" s="30"/>
      <c r="F68" s="30"/>
      <c r="G68" s="30"/>
      <c r="H68" s="45">
        <v>1</v>
      </c>
      <c r="I68" s="45">
        <f t="shared" ref="I68:I70" si="13">SUM(B68:H68)</f>
        <v>1</v>
      </c>
      <c r="J68" s="15"/>
      <c r="Q68" s="34"/>
      <c r="R68" s="34"/>
      <c r="S68" s="2"/>
    </row>
    <row r="69" spans="1:19" ht="24" x14ac:dyDescent="0.4">
      <c r="A69" s="58">
        <v>45201</v>
      </c>
      <c r="B69" s="30"/>
      <c r="C69" s="30"/>
      <c r="D69" s="5">
        <v>1</v>
      </c>
      <c r="E69" s="30"/>
      <c r="F69" s="30"/>
      <c r="G69" s="30"/>
      <c r="H69" s="30"/>
      <c r="I69" s="45">
        <f t="shared" si="13"/>
        <v>1</v>
      </c>
      <c r="J69" s="15"/>
      <c r="Q69" s="34"/>
      <c r="R69" s="34"/>
      <c r="S69" s="2"/>
    </row>
    <row r="70" spans="1:19" ht="24" x14ac:dyDescent="0.4">
      <c r="A70" s="58">
        <v>45209</v>
      </c>
      <c r="B70" s="5">
        <v>1</v>
      </c>
      <c r="C70" s="30"/>
      <c r="D70" s="30"/>
      <c r="E70" s="30"/>
      <c r="F70" s="30"/>
      <c r="G70" s="30"/>
      <c r="H70" s="30"/>
      <c r="I70" s="45">
        <f t="shared" si="13"/>
        <v>1</v>
      </c>
      <c r="J70" s="15"/>
      <c r="Q70" s="34"/>
      <c r="R70" s="34"/>
      <c r="S70" s="2"/>
    </row>
    <row r="71" spans="1:19" ht="24" x14ac:dyDescent="0.4">
      <c r="A71"/>
      <c r="J71" s="15"/>
      <c r="Q71" s="34"/>
      <c r="R71" s="34"/>
      <c r="S71" s="2"/>
    </row>
    <row r="72" spans="1:19" ht="24" x14ac:dyDescent="0.4">
      <c r="A72"/>
      <c r="J72" s="15"/>
      <c r="Q72" s="34"/>
      <c r="R72" s="34"/>
      <c r="S72" s="2"/>
    </row>
    <row r="73" spans="1:19" ht="24" x14ac:dyDescent="0.4">
      <c r="A73"/>
      <c r="J73" s="15"/>
      <c r="Q73" s="34"/>
      <c r="R73" s="34"/>
      <c r="S73" s="2"/>
    </row>
    <row r="74" spans="1:19" ht="24" x14ac:dyDescent="0.4">
      <c r="A74"/>
      <c r="J74" s="15"/>
      <c r="Q74" s="34"/>
      <c r="R74" s="34"/>
      <c r="S74" s="2"/>
    </row>
    <row r="75" spans="1:19" ht="24" x14ac:dyDescent="0.4">
      <c r="A75"/>
      <c r="J75" s="15"/>
      <c r="Q75" s="6"/>
      <c r="R75" s="34"/>
      <c r="S75" s="2"/>
    </row>
    <row r="76" spans="1:19" x14ac:dyDescent="0.4">
      <c r="A76"/>
      <c r="R76" s="34"/>
      <c r="S76" s="2"/>
    </row>
    <row r="77" spans="1:19" x14ac:dyDescent="0.4">
      <c r="A77"/>
      <c r="J77" s="6"/>
      <c r="R77" s="34"/>
      <c r="S77" s="2"/>
    </row>
    <row r="78" spans="1:19" x14ac:dyDescent="0.4">
      <c r="A78"/>
      <c r="R78" s="34"/>
      <c r="S78" s="2"/>
    </row>
    <row r="79" spans="1:19" x14ac:dyDescent="0.4">
      <c r="A79"/>
      <c r="R79" s="34"/>
      <c r="S79" s="2"/>
    </row>
    <row r="80" spans="1:19" x14ac:dyDescent="0.4">
      <c r="A80"/>
      <c r="R80" s="34"/>
      <c r="S80" s="2"/>
    </row>
    <row r="81" spans="1:23" x14ac:dyDescent="0.4">
      <c r="A81"/>
    </row>
    <row r="82" spans="1:23" x14ac:dyDescent="0.4">
      <c r="A82"/>
      <c r="R82" s="6"/>
      <c r="S82" s="6"/>
      <c r="T82" s="6"/>
      <c r="U82" s="6"/>
      <c r="V82" s="6"/>
      <c r="W82" s="6"/>
    </row>
    <row r="83" spans="1:23" x14ac:dyDescent="0.4">
      <c r="A83"/>
    </row>
    <row r="84" spans="1:23" x14ac:dyDescent="0.4">
      <c r="A84"/>
    </row>
    <row r="85" spans="1:23" x14ac:dyDescent="0.4">
      <c r="A85"/>
    </row>
    <row r="86" spans="1:23" x14ac:dyDescent="0.4">
      <c r="A86"/>
      <c r="Q86" s="38" t="s">
        <v>39</v>
      </c>
    </row>
    <row r="87" spans="1:23" x14ac:dyDescent="0.4">
      <c r="A87"/>
      <c r="Q87" s="42" t="s">
        <v>47</v>
      </c>
    </row>
    <row r="88" spans="1:23" x14ac:dyDescent="0.4">
      <c r="A88"/>
      <c r="Q88" s="49">
        <v>0</v>
      </c>
    </row>
    <row r="89" spans="1:23" x14ac:dyDescent="0.4">
      <c r="A89"/>
      <c r="Q89" s="49">
        <v>0</v>
      </c>
    </row>
    <row r="90" spans="1:23" x14ac:dyDescent="0.4">
      <c r="A90"/>
      <c r="Q90" s="49">
        <v>0</v>
      </c>
    </row>
    <row r="91" spans="1:23" x14ac:dyDescent="0.4">
      <c r="A91"/>
      <c r="Q91" s="50">
        <v>17</v>
      </c>
    </row>
    <row r="92" spans="1:23" x14ac:dyDescent="0.4">
      <c r="A92"/>
    </row>
    <row r="93" spans="1:23" x14ac:dyDescent="0.4">
      <c r="A93"/>
    </row>
    <row r="94" spans="1:23" x14ac:dyDescent="0.4">
      <c r="A94"/>
    </row>
    <row r="95" spans="1:23" x14ac:dyDescent="0.4">
      <c r="A95"/>
    </row>
    <row r="96" spans="1:23" x14ac:dyDescent="0.4">
      <c r="A96"/>
    </row>
    <row r="97" spans="1:23" x14ac:dyDescent="0.4">
      <c r="A97"/>
    </row>
    <row r="98" spans="1:23" x14ac:dyDescent="0.4">
      <c r="A98"/>
    </row>
    <row r="99" spans="1:23" s="6" customFormat="1" x14ac:dyDescent="0.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x14ac:dyDescent="0.4">
      <c r="A100"/>
    </row>
  </sheetData>
  <mergeCells count="29">
    <mergeCell ref="A25:B25"/>
    <mergeCell ref="K25:L25"/>
    <mergeCell ref="K26:L26"/>
    <mergeCell ref="O44:O45"/>
    <mergeCell ref="A44:A45"/>
    <mergeCell ref="E44:G44"/>
    <mergeCell ref="I44:I45"/>
    <mergeCell ref="K44:K45"/>
    <mergeCell ref="E35:G35"/>
    <mergeCell ref="I35:I36"/>
    <mergeCell ref="K35:K36"/>
    <mergeCell ref="O35:O36"/>
    <mergeCell ref="A58:A59"/>
    <mergeCell ref="B58:D58"/>
    <mergeCell ref="E58:G58"/>
    <mergeCell ref="I58:I59"/>
    <mergeCell ref="B35:D35"/>
    <mergeCell ref="B44:D44"/>
    <mergeCell ref="A35:A36"/>
    <mergeCell ref="W35:W36"/>
    <mergeCell ref="A26:B26"/>
    <mergeCell ref="A27:B27"/>
    <mergeCell ref="A28:B28"/>
    <mergeCell ref="A29:B29"/>
    <mergeCell ref="P35:R35"/>
    <mergeCell ref="K27:L27"/>
    <mergeCell ref="K28:L28"/>
    <mergeCell ref="A30:B30"/>
    <mergeCell ref="S35:U35"/>
  </mergeCells>
  <phoneticPr fontId="1"/>
  <printOptions horizontalCentered="1" verticalCentered="1"/>
  <pageMargins left="0.25" right="0.25" top="0.28000000000000003" bottom="0.31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6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7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6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7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6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7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2023-10-19T02:03:03Z</cp:lastPrinted>
  <dcterms:created xsi:type="dcterms:W3CDTF">2022-05-18T06:35:45Z</dcterms:created>
  <dcterms:modified xsi:type="dcterms:W3CDTF">2023-10-19T02:35:42Z</dcterms:modified>
</cp:coreProperties>
</file>