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96CEFEAE-0487-CE44-A3AB-8215DDB5B591}" xr6:coauthVersionLast="47" xr6:coauthVersionMax="47" xr10:uidLastSave="{3E5FEE12-4C6C-413D-A03A-84E8970EB6BA}"/>
  <bookViews>
    <workbookView xWindow="0" yWindow="0" windowWidth="2880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1" l="1"/>
  <c r="I70" i="1"/>
  <c r="I71" i="1"/>
  <c r="I72" i="1"/>
  <c r="I98" i="1"/>
  <c r="I97" i="1"/>
  <c r="I61" i="1"/>
  <c r="I96" i="1"/>
  <c r="I60" i="1"/>
  <c r="I95" i="1"/>
  <c r="I94" i="1"/>
  <c r="I93" i="1"/>
  <c r="I92" i="1"/>
  <c r="I91" i="1"/>
  <c r="I59" i="1"/>
  <c r="I58" i="1"/>
  <c r="I69" i="1"/>
  <c r="I79" i="1"/>
  <c r="I80" i="1"/>
  <c r="I81" i="1"/>
  <c r="I82" i="1"/>
  <c r="I83" i="1"/>
  <c r="I84" i="1"/>
  <c r="I85" i="1"/>
  <c r="I86" i="1"/>
  <c r="I78" i="1"/>
  <c r="I57" i="1"/>
  <c r="I38" i="1"/>
  <c r="I56" i="1"/>
  <c r="I55" i="1"/>
  <c r="I53" i="1"/>
  <c r="I54" i="1" l="1"/>
  <c r="I52" i="1"/>
  <c r="C28" i="1"/>
  <c r="I51" i="1"/>
  <c r="I50" i="1"/>
  <c r="I49" i="1"/>
  <c r="I48" i="1"/>
  <c r="I47" i="1"/>
  <c r="I46" i="1" l="1"/>
  <c r="I45" i="1"/>
  <c r="I44" i="1" l="1"/>
  <c r="I43" i="1"/>
  <c r="I42" i="1"/>
  <c r="I37" i="1"/>
  <c r="I36" i="1" l="1"/>
  <c r="M99" i="1" l="1"/>
  <c r="L99" i="1"/>
  <c r="H73" i="1"/>
  <c r="G73" i="1"/>
  <c r="F73" i="1"/>
  <c r="E73" i="1"/>
  <c r="D73" i="1"/>
  <c r="C73" i="1"/>
  <c r="B73" i="1"/>
  <c r="H64" i="1"/>
  <c r="G64" i="1"/>
  <c r="S43" i="1"/>
  <c r="S42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I73" i="1" l="1"/>
  <c r="S28" i="1"/>
  <c r="S29" i="1" s="1"/>
  <c r="I28" i="1"/>
  <c r="I29" i="1" s="1"/>
</calcChain>
</file>

<file path=xl/sharedStrings.xml><?xml version="1.0" encoding="utf-8"?>
<sst xmlns="http://schemas.openxmlformats.org/spreadsheetml/2006/main" count="282" uniqueCount="62">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</sst>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180" fontId="0" fillId="5" borderId="6" xfId="0" applyNumberFormat="1" applyFill="1" applyBorder="1" applyAlignment="1">
      <alignment horizontal="right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10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1"/>
  <sheetViews>
    <sheetView tabSelected="1" zoomScale="110" zoomScaleNormal="110" workbookViewId="0">
      <selection activeCell="G64" sqref="G64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10" t="s">
        <v>33</v>
      </c>
      <c r="C1" s="35" t="s">
        <v>60</v>
      </c>
    </row>
    <row r="2" spans="1:11" x14ac:dyDescent="0.4">
      <c r="A2" s="10" t="s">
        <v>56</v>
      </c>
      <c r="C2" s="35"/>
    </row>
    <row r="3" spans="1:11" x14ac:dyDescent="0.4">
      <c r="A3" s="12"/>
      <c r="B3" s="76">
        <v>45158</v>
      </c>
      <c r="C3" s="76">
        <v>45159</v>
      </c>
      <c r="D3" s="76">
        <v>45160</v>
      </c>
      <c r="E3" s="76">
        <v>45161</v>
      </c>
      <c r="F3" s="76">
        <v>45162</v>
      </c>
      <c r="G3" s="76">
        <v>45163</v>
      </c>
      <c r="H3" s="76">
        <v>45164</v>
      </c>
    </row>
    <row r="4" spans="1:11" x14ac:dyDescent="0.4">
      <c r="A4" s="12" t="s">
        <v>25</v>
      </c>
      <c r="B4" s="77">
        <v>102032</v>
      </c>
      <c r="C4" s="78">
        <v>120990</v>
      </c>
      <c r="D4" s="78">
        <v>132308</v>
      </c>
      <c r="E4" s="79">
        <v>130005</v>
      </c>
      <c r="F4" s="78">
        <v>124154</v>
      </c>
      <c r="G4" s="78">
        <v>124433</v>
      </c>
      <c r="H4" s="78">
        <v>121126</v>
      </c>
      <c r="I4" s="13" t="s">
        <v>26</v>
      </c>
      <c r="J4" s="6" t="s">
        <v>27</v>
      </c>
      <c r="K4" s="6"/>
    </row>
    <row r="5" spans="1:11" x14ac:dyDescent="0.4">
      <c r="A5" s="12" t="s">
        <v>28</v>
      </c>
      <c r="B5" s="77">
        <v>12652</v>
      </c>
      <c r="C5" s="78">
        <v>13481</v>
      </c>
      <c r="D5" s="78">
        <v>13980</v>
      </c>
      <c r="E5" s="79">
        <v>14091</v>
      </c>
      <c r="F5" s="78">
        <v>13895</v>
      </c>
      <c r="G5" s="78">
        <v>13642</v>
      </c>
      <c r="H5" s="78">
        <v>13608</v>
      </c>
      <c r="I5" s="13" t="s">
        <v>26</v>
      </c>
      <c r="J5" s="6" t="s">
        <v>29</v>
      </c>
    </row>
    <row r="6" spans="1:11" x14ac:dyDescent="0.4">
      <c r="A6" s="12" t="s">
        <v>30</v>
      </c>
      <c r="B6" s="77">
        <v>9436</v>
      </c>
      <c r="C6" s="79">
        <v>12676</v>
      </c>
      <c r="D6" s="79">
        <v>15028</v>
      </c>
      <c r="E6" s="79">
        <v>15599</v>
      </c>
      <c r="F6" s="79">
        <v>14155</v>
      </c>
      <c r="G6" s="79">
        <v>14322</v>
      </c>
      <c r="H6" s="79">
        <v>13987</v>
      </c>
      <c r="I6" s="13" t="s">
        <v>26</v>
      </c>
      <c r="J6" s="6" t="s">
        <v>31</v>
      </c>
      <c r="K6" s="6"/>
    </row>
    <row r="7" spans="1:11" s="11" customFormat="1" x14ac:dyDescent="0.4">
      <c r="B7" s="80"/>
      <c r="C7" s="80"/>
      <c r="D7" s="80"/>
      <c r="E7" s="80"/>
      <c r="F7" s="80"/>
      <c r="G7" s="80"/>
      <c r="H7" s="80"/>
    </row>
    <row r="8" spans="1:11" s="11" customFormat="1" x14ac:dyDescent="0.4">
      <c r="A8" s="12"/>
      <c r="B8" s="76">
        <v>45165</v>
      </c>
      <c r="C8" s="76">
        <v>45166</v>
      </c>
      <c r="D8" s="76">
        <v>45167</v>
      </c>
      <c r="E8" s="76">
        <v>45168</v>
      </c>
      <c r="F8" s="76">
        <v>45169</v>
      </c>
      <c r="G8" s="76">
        <v>45170</v>
      </c>
      <c r="H8" s="76">
        <v>45171</v>
      </c>
    </row>
    <row r="9" spans="1:11" s="11" customFormat="1" x14ac:dyDescent="0.4">
      <c r="A9" s="12" t="s">
        <v>25</v>
      </c>
      <c r="B9" s="78">
        <v>121587</v>
      </c>
      <c r="C9" s="78">
        <v>120895</v>
      </c>
      <c r="D9" s="78">
        <v>122706</v>
      </c>
      <c r="E9" s="78">
        <v>123954</v>
      </c>
      <c r="F9" s="78">
        <v>127117</v>
      </c>
      <c r="G9" s="78">
        <v>125902</v>
      </c>
      <c r="H9" s="78">
        <v>126014</v>
      </c>
    </row>
    <row r="10" spans="1:11" s="11" customFormat="1" x14ac:dyDescent="0.4">
      <c r="A10" s="12" t="s">
        <v>28</v>
      </c>
      <c r="B10" s="78">
        <v>13619</v>
      </c>
      <c r="C10" s="78">
        <v>14209</v>
      </c>
      <c r="D10" s="78">
        <v>14432</v>
      </c>
      <c r="E10" s="78">
        <v>14805</v>
      </c>
      <c r="F10" s="78">
        <v>15462</v>
      </c>
      <c r="G10" s="78">
        <v>15681</v>
      </c>
      <c r="H10" s="78">
        <v>15535</v>
      </c>
    </row>
    <row r="11" spans="1:11" s="11" customFormat="1" x14ac:dyDescent="0.4">
      <c r="A11" s="12" t="s">
        <v>30</v>
      </c>
      <c r="B11" s="79">
        <v>13837</v>
      </c>
      <c r="C11" s="79">
        <v>13997</v>
      </c>
      <c r="D11" s="79">
        <v>14142</v>
      </c>
      <c r="E11" s="79">
        <v>13842</v>
      </c>
      <c r="F11" s="79">
        <v>14058</v>
      </c>
      <c r="G11" s="79">
        <v>13008</v>
      </c>
      <c r="H11" s="79">
        <v>12948</v>
      </c>
    </row>
    <row r="12" spans="1:11" s="11" customFormat="1" x14ac:dyDescent="0.4">
      <c r="B12" s="80"/>
      <c r="C12" s="80"/>
      <c r="D12" s="80"/>
      <c r="E12" s="80"/>
      <c r="F12" s="80"/>
      <c r="G12" s="80"/>
      <c r="H12" s="80"/>
    </row>
    <row r="13" spans="1:11" s="11" customFormat="1" x14ac:dyDescent="0.4">
      <c r="A13" s="12"/>
      <c r="B13" s="76">
        <v>45172</v>
      </c>
      <c r="C13" s="76">
        <v>45173</v>
      </c>
      <c r="D13" s="76">
        <v>45174</v>
      </c>
      <c r="E13" s="76">
        <v>45175</v>
      </c>
      <c r="F13" s="76">
        <v>45176</v>
      </c>
      <c r="G13" s="76">
        <v>45177</v>
      </c>
      <c r="H13" s="76">
        <v>45178</v>
      </c>
    </row>
    <row r="14" spans="1:11" s="11" customFormat="1" x14ac:dyDescent="0.4">
      <c r="A14" s="12" t="s">
        <v>25</v>
      </c>
      <c r="B14" s="78">
        <v>126128</v>
      </c>
      <c r="C14" s="78">
        <v>124710</v>
      </c>
      <c r="D14" s="78">
        <v>124015</v>
      </c>
      <c r="E14" s="78">
        <v>121914</v>
      </c>
      <c r="F14" s="78">
        <v>120858</v>
      </c>
      <c r="G14" s="78">
        <v>116895</v>
      </c>
      <c r="H14" s="78">
        <v>115461</v>
      </c>
    </row>
    <row r="15" spans="1:11" s="11" customFormat="1" x14ac:dyDescent="0.4">
      <c r="A15" s="12" t="s">
        <v>28</v>
      </c>
      <c r="B15" s="78">
        <v>15460</v>
      </c>
      <c r="C15" s="78">
        <v>15117</v>
      </c>
      <c r="D15" s="78">
        <v>15054</v>
      </c>
      <c r="E15" s="78">
        <v>14812</v>
      </c>
      <c r="F15" s="78">
        <v>14777</v>
      </c>
      <c r="G15" s="78">
        <v>14090</v>
      </c>
      <c r="H15" s="78">
        <v>13886</v>
      </c>
    </row>
    <row r="16" spans="1:11" s="11" customFormat="1" x14ac:dyDescent="0.4">
      <c r="A16" s="12" t="s">
        <v>30</v>
      </c>
      <c r="B16" s="79">
        <v>13706</v>
      </c>
      <c r="C16" s="79">
        <v>12440</v>
      </c>
      <c r="D16" s="79">
        <v>12265</v>
      </c>
      <c r="E16" s="79">
        <v>12151</v>
      </c>
      <c r="F16" s="79">
        <v>11764</v>
      </c>
      <c r="G16" s="79">
        <v>11427</v>
      </c>
      <c r="H16" s="79">
        <v>10706</v>
      </c>
    </row>
    <row r="17" spans="1:20" s="6" customFormat="1" x14ac:dyDescent="0.4">
      <c r="A17" s="13"/>
      <c r="B17" s="32"/>
    </row>
    <row r="18" spans="1:20" s="6" customFormat="1" x14ac:dyDescent="0.4">
      <c r="A18" s="13"/>
      <c r="B18" s="59" t="s">
        <v>57</v>
      </c>
    </row>
    <row r="19" spans="1:20" s="6" customFormat="1" x14ac:dyDescent="0.4">
      <c r="A19" s="13"/>
      <c r="B19" s="32" t="s">
        <v>32</v>
      </c>
    </row>
    <row r="20" spans="1:20" s="6" customFormat="1" x14ac:dyDescent="0.4">
      <c r="A20" s="13"/>
      <c r="B20" s="32" t="s">
        <v>59</v>
      </c>
    </row>
    <row r="21" spans="1:20" s="6" customFormat="1" x14ac:dyDescent="0.4">
      <c r="B21" s="32"/>
    </row>
    <row r="22" spans="1:20" s="11" customFormat="1" ht="24" x14ac:dyDescent="0.4">
      <c r="A22" s="14" t="s">
        <v>18</v>
      </c>
      <c r="G22" s="6" t="s">
        <v>8</v>
      </c>
      <c r="H22" s="81">
        <v>45181</v>
      </c>
      <c r="I22" s="9">
        <v>0.25</v>
      </c>
      <c r="K22" s="14" t="s">
        <v>19</v>
      </c>
    </row>
    <row r="23" spans="1:20" x14ac:dyDescent="0.4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 x14ac:dyDescent="0.4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 x14ac:dyDescent="0.4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 x14ac:dyDescent="0.4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 x14ac:dyDescent="0.4">
      <c r="B27" s="29" t="s">
        <v>13</v>
      </c>
      <c r="C27" s="26">
        <v>12</v>
      </c>
      <c r="D27" s="26">
        <v>26</v>
      </c>
      <c r="E27" s="25">
        <v>17</v>
      </c>
      <c r="F27" s="26">
        <v>61</v>
      </c>
      <c r="G27" s="25">
        <v>24</v>
      </c>
      <c r="H27" s="26">
        <v>28</v>
      </c>
      <c r="I27" s="25">
        <f>SUM(C27:H27)</f>
        <v>168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 x14ac:dyDescent="0.4">
      <c r="B28" s="12" t="s">
        <v>11</v>
      </c>
      <c r="C28" s="1">
        <f t="shared" ref="C28:I28" si="0">SUM(C24:C27)</f>
        <v>56</v>
      </c>
      <c r="D28" s="1">
        <f t="shared" si="0"/>
        <v>71</v>
      </c>
      <c r="E28" s="1">
        <f t="shared" si="0"/>
        <v>67</v>
      </c>
      <c r="F28" s="1">
        <f t="shared" si="0"/>
        <v>183</v>
      </c>
      <c r="G28" s="1">
        <f t="shared" si="0"/>
        <v>72</v>
      </c>
      <c r="H28" s="1">
        <f t="shared" si="0"/>
        <v>88</v>
      </c>
      <c r="I28" s="27">
        <f t="shared" si="0"/>
        <v>537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 x14ac:dyDescent="0.4">
      <c r="A29" s="4"/>
      <c r="B29" s="4" t="s">
        <v>10</v>
      </c>
      <c r="C29" s="3">
        <f>C28/247</f>
        <v>0.22672064777327935</v>
      </c>
      <c r="D29" s="3">
        <f>D28/303</f>
        <v>0.23432343234323433</v>
      </c>
      <c r="E29" s="3">
        <f>E28/324</f>
        <v>0.20679012345679013</v>
      </c>
      <c r="F29" s="19">
        <f>F28/545</f>
        <v>0.33577981651376149</v>
      </c>
      <c r="G29" s="3">
        <f>G28/300</f>
        <v>0.24</v>
      </c>
      <c r="H29" s="16">
        <f>H28/183</f>
        <v>0.48087431693989069</v>
      </c>
      <c r="I29" s="3">
        <f>I28/1902</f>
        <v>0.28233438485804419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 x14ac:dyDescent="0.4">
      <c r="A30" s="10"/>
    </row>
    <row r="31" spans="1:20" s="6" customFormat="1" ht="24" x14ac:dyDescent="0.4">
      <c r="A31" s="10" t="s">
        <v>23</v>
      </c>
      <c r="K31" s="14" t="s">
        <v>19</v>
      </c>
    </row>
    <row r="32" spans="1:20" x14ac:dyDescent="0.4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4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 x14ac:dyDescent="0.4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 t="shared" ref="I33:I38" si="1"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 x14ac:dyDescent="0.4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 t="shared" si="1"/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 x14ac:dyDescent="0.4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 t="shared" si="1"/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5" t="s">
        <v>13</v>
      </c>
      <c r="B36" s="5" t="s">
        <v>55</v>
      </c>
      <c r="C36" s="12">
        <v>3</v>
      </c>
      <c r="D36" s="12">
        <v>1</v>
      </c>
      <c r="E36" s="12">
        <v>0</v>
      </c>
      <c r="F36" s="62">
        <v>16</v>
      </c>
      <c r="G36" s="12">
        <v>5</v>
      </c>
      <c r="H36" s="12">
        <v>2</v>
      </c>
      <c r="I36" s="62">
        <f t="shared" si="1"/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5" t="s">
        <v>13</v>
      </c>
      <c r="B37" s="58" t="s">
        <v>58</v>
      </c>
      <c r="C37" s="12">
        <v>1</v>
      </c>
      <c r="D37" s="12">
        <v>2</v>
      </c>
      <c r="E37" s="12">
        <v>4</v>
      </c>
      <c r="F37" s="61">
        <v>12</v>
      </c>
      <c r="G37" s="12">
        <v>7</v>
      </c>
      <c r="H37" s="12">
        <v>7</v>
      </c>
      <c r="I37" s="58">
        <f t="shared" si="1"/>
        <v>33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4">
      <c r="A38" s="5" t="s">
        <v>13</v>
      </c>
      <c r="B38" s="5" t="s">
        <v>61</v>
      </c>
      <c r="C38" s="12">
        <v>0</v>
      </c>
      <c r="D38" s="12">
        <v>2</v>
      </c>
      <c r="E38" s="12">
        <v>0</v>
      </c>
      <c r="F38" s="12">
        <v>5</v>
      </c>
      <c r="G38" s="12">
        <v>0</v>
      </c>
      <c r="H38" s="12">
        <v>3</v>
      </c>
      <c r="I38" s="62">
        <f t="shared" si="1"/>
        <v>10</v>
      </c>
      <c r="K38" s="2"/>
      <c r="L38" s="2"/>
      <c r="M38" s="2"/>
      <c r="N38" s="2"/>
      <c r="O38" s="2"/>
      <c r="P38" s="2"/>
      <c r="Q38" s="2"/>
      <c r="R38" s="2"/>
      <c r="S38" s="2"/>
    </row>
    <row r="40" spans="1:19" ht="24" x14ac:dyDescent="0.4">
      <c r="A40" s="10" t="s">
        <v>22</v>
      </c>
      <c r="K40" s="14" t="s">
        <v>19</v>
      </c>
    </row>
    <row r="41" spans="1:19" x14ac:dyDescent="0.4">
      <c r="A41" s="68" t="s">
        <v>12</v>
      </c>
      <c r="B41" s="70"/>
      <c r="C41" s="1" t="s">
        <v>0</v>
      </c>
      <c r="D41" s="5" t="s">
        <v>1</v>
      </c>
      <c r="E41" s="1" t="s">
        <v>2</v>
      </c>
      <c r="F41" s="1" t="s">
        <v>3</v>
      </c>
      <c r="G41" s="5" t="s">
        <v>4</v>
      </c>
      <c r="H41" s="7" t="s">
        <v>5</v>
      </c>
      <c r="I41" s="5" t="s">
        <v>6</v>
      </c>
      <c r="K41" s="73" t="s">
        <v>12</v>
      </c>
      <c r="L41" s="73"/>
      <c r="M41" s="1" t="s">
        <v>0</v>
      </c>
      <c r="N41" s="5" t="s">
        <v>1</v>
      </c>
      <c r="O41" s="1" t="s">
        <v>2</v>
      </c>
      <c r="P41" s="1" t="s">
        <v>3</v>
      </c>
      <c r="Q41" s="5" t="s">
        <v>4</v>
      </c>
      <c r="R41" s="7" t="s">
        <v>5</v>
      </c>
      <c r="S41" s="5" t="s">
        <v>6</v>
      </c>
    </row>
    <row r="42" spans="1:19" ht="24" x14ac:dyDescent="0.4">
      <c r="A42" s="71">
        <v>45143</v>
      </c>
      <c r="B42" s="71"/>
      <c r="C42" s="12">
        <v>0</v>
      </c>
      <c r="D42" s="12">
        <v>0</v>
      </c>
      <c r="E42" s="12">
        <v>0</v>
      </c>
      <c r="F42" s="12">
        <v>0</v>
      </c>
      <c r="G42" s="5">
        <v>1</v>
      </c>
      <c r="H42" s="12">
        <v>0</v>
      </c>
      <c r="I42" s="5">
        <f t="shared" ref="I42" si="2">SUM(C42:H42)</f>
        <v>1</v>
      </c>
      <c r="J42" s="15"/>
      <c r="K42" s="71">
        <v>45055</v>
      </c>
      <c r="L42" s="71"/>
      <c r="M42" s="12">
        <v>0</v>
      </c>
      <c r="N42" s="12">
        <v>0</v>
      </c>
      <c r="O42" s="5">
        <v>1</v>
      </c>
      <c r="P42" s="12">
        <v>0</v>
      </c>
      <c r="Q42" s="12">
        <v>0</v>
      </c>
      <c r="R42" s="12">
        <v>0</v>
      </c>
      <c r="S42" s="5">
        <f>SUM(M42:R42)</f>
        <v>1</v>
      </c>
    </row>
    <row r="43" spans="1:19" ht="24" x14ac:dyDescent="0.4">
      <c r="A43" s="71">
        <v>45145</v>
      </c>
      <c r="B43" s="71"/>
      <c r="C43" s="12">
        <v>0</v>
      </c>
      <c r="D43" s="12">
        <v>0</v>
      </c>
      <c r="E43" s="12">
        <v>0</v>
      </c>
      <c r="F43" s="12">
        <v>0</v>
      </c>
      <c r="G43" s="5">
        <v>1</v>
      </c>
      <c r="H43" s="12">
        <v>0</v>
      </c>
      <c r="I43" s="5">
        <f t="shared" ref="I43" si="3">SUM(C43:H43)</f>
        <v>1</v>
      </c>
      <c r="J43" s="15"/>
      <c r="K43" s="71">
        <v>45058</v>
      </c>
      <c r="L43" s="71"/>
      <c r="M43" s="12"/>
      <c r="N43" s="12"/>
      <c r="O43" s="5">
        <v>1</v>
      </c>
      <c r="P43" s="12"/>
      <c r="Q43" s="12"/>
      <c r="R43" s="12"/>
      <c r="S43" s="5">
        <f>SUM(M43:R43)</f>
        <v>1</v>
      </c>
    </row>
    <row r="44" spans="1:19" ht="24" x14ac:dyDescent="0.4">
      <c r="A44" s="71">
        <v>45146</v>
      </c>
      <c r="B44" s="71"/>
      <c r="C44" s="12">
        <v>0</v>
      </c>
      <c r="D44" s="12">
        <v>0</v>
      </c>
      <c r="E44" s="12">
        <v>0</v>
      </c>
      <c r="F44" s="5">
        <v>2</v>
      </c>
      <c r="G44" s="5">
        <v>1</v>
      </c>
      <c r="H44" s="12">
        <v>0</v>
      </c>
      <c r="I44" s="5">
        <f t="shared" ref="I44" si="4">SUM(C44:H44)</f>
        <v>3</v>
      </c>
      <c r="J44" s="15"/>
    </row>
    <row r="45" spans="1:19" ht="24" x14ac:dyDescent="0.4">
      <c r="A45" s="71">
        <v>45148</v>
      </c>
      <c r="B45" s="71"/>
      <c r="C45" s="12">
        <v>0</v>
      </c>
      <c r="D45" s="12">
        <v>0</v>
      </c>
      <c r="E45" s="5">
        <v>1</v>
      </c>
      <c r="F45" s="5">
        <v>3</v>
      </c>
      <c r="G45" s="5">
        <v>1</v>
      </c>
      <c r="H45" s="12">
        <v>0</v>
      </c>
      <c r="I45" s="5">
        <f t="shared" ref="I45:I46" si="5">SUM(C45:H45)</f>
        <v>5</v>
      </c>
      <c r="J45" s="15"/>
    </row>
    <row r="46" spans="1:19" ht="24" x14ac:dyDescent="0.4">
      <c r="A46" s="71">
        <v>45152</v>
      </c>
      <c r="B46" s="71"/>
      <c r="C46" s="12">
        <v>0</v>
      </c>
      <c r="D46" s="5">
        <v>1</v>
      </c>
      <c r="E46" s="5">
        <v>1</v>
      </c>
      <c r="F46" s="12">
        <v>0</v>
      </c>
      <c r="G46" s="12">
        <v>0</v>
      </c>
      <c r="H46" s="12">
        <v>0</v>
      </c>
      <c r="I46" s="5">
        <f t="shared" si="5"/>
        <v>2</v>
      </c>
      <c r="J46" s="15"/>
    </row>
    <row r="47" spans="1:19" ht="24" x14ac:dyDescent="0.4">
      <c r="A47" s="71">
        <v>45155</v>
      </c>
      <c r="B47" s="71"/>
      <c r="C47" s="12">
        <v>0</v>
      </c>
      <c r="D47" s="12">
        <v>0</v>
      </c>
      <c r="E47" s="5">
        <v>1</v>
      </c>
      <c r="F47" s="12">
        <v>0</v>
      </c>
      <c r="G47" s="12">
        <v>0</v>
      </c>
      <c r="H47" s="12">
        <v>0</v>
      </c>
      <c r="I47" s="5">
        <f t="shared" ref="I47:I51" si="6">SUM(C47:H47)</f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 x14ac:dyDescent="0.4">
      <c r="A48" s="71">
        <v>45156</v>
      </c>
      <c r="B48" s="71"/>
      <c r="C48" s="12">
        <v>0</v>
      </c>
      <c r="D48" s="5">
        <v>1</v>
      </c>
      <c r="E48" s="12">
        <v>0</v>
      </c>
      <c r="F48" s="12">
        <v>0</v>
      </c>
      <c r="G48" s="12">
        <v>0</v>
      </c>
      <c r="H48" s="12">
        <v>0</v>
      </c>
      <c r="I48" s="5">
        <f t="shared" si="6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 x14ac:dyDescent="0.4">
      <c r="A49" s="71">
        <v>45157</v>
      </c>
      <c r="B49" s="71"/>
      <c r="C49" s="12">
        <v>0</v>
      </c>
      <c r="D49" s="12">
        <v>0</v>
      </c>
      <c r="E49" s="5">
        <v>1</v>
      </c>
      <c r="F49" s="12">
        <v>0</v>
      </c>
      <c r="G49" s="5">
        <v>1</v>
      </c>
      <c r="H49" s="12">
        <v>0</v>
      </c>
      <c r="I49" s="5">
        <f t="shared" si="6"/>
        <v>2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 x14ac:dyDescent="0.4">
      <c r="A50" s="71">
        <v>45159</v>
      </c>
      <c r="B50" s="71"/>
      <c r="C50" s="12">
        <v>0</v>
      </c>
      <c r="D50" s="12">
        <v>0</v>
      </c>
      <c r="E50" s="12">
        <v>0</v>
      </c>
      <c r="F50" s="5">
        <v>1</v>
      </c>
      <c r="G50" s="12">
        <v>0</v>
      </c>
      <c r="H50" s="5">
        <v>1</v>
      </c>
      <c r="I50" s="5">
        <f t="shared" si="6"/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 x14ac:dyDescent="0.4">
      <c r="A51" s="71">
        <v>45160</v>
      </c>
      <c r="B51" s="71"/>
      <c r="C51" s="5">
        <v>1</v>
      </c>
      <c r="D51" s="12">
        <v>0</v>
      </c>
      <c r="E51" s="12">
        <v>0</v>
      </c>
      <c r="F51" s="5">
        <v>2</v>
      </c>
      <c r="G51" s="12">
        <v>0</v>
      </c>
      <c r="H51" s="5">
        <v>1</v>
      </c>
      <c r="I51" s="5">
        <f t="shared" si="6"/>
        <v>4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 x14ac:dyDescent="0.4">
      <c r="A52" s="71">
        <v>45161</v>
      </c>
      <c r="B52" s="71"/>
      <c r="C52" s="12">
        <v>0</v>
      </c>
      <c r="D52" s="12">
        <v>0</v>
      </c>
      <c r="E52" s="12">
        <v>0</v>
      </c>
      <c r="F52" s="5">
        <v>1</v>
      </c>
      <c r="G52" s="5">
        <v>1</v>
      </c>
      <c r="H52" s="5">
        <v>1</v>
      </c>
      <c r="I52" s="5">
        <f t="shared" ref="I52:I54" si="7">SUM(C52:H52)</f>
        <v>3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 x14ac:dyDescent="0.4">
      <c r="A53" s="71">
        <v>45162</v>
      </c>
      <c r="B53" s="71"/>
      <c r="C53" s="12">
        <v>0</v>
      </c>
      <c r="D53" s="12">
        <v>0</v>
      </c>
      <c r="E53" s="12">
        <v>0</v>
      </c>
      <c r="F53" s="5">
        <v>1</v>
      </c>
      <c r="G53" s="12">
        <v>0</v>
      </c>
      <c r="H53" s="12">
        <v>0</v>
      </c>
      <c r="I53" s="5">
        <f t="shared" ref="I53" si="8">SUM(C53:H53)</f>
        <v>1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 x14ac:dyDescent="0.4">
      <c r="A54" s="71">
        <v>45163</v>
      </c>
      <c r="B54" s="71"/>
      <c r="C54" s="12">
        <v>0</v>
      </c>
      <c r="D54" s="12">
        <v>0</v>
      </c>
      <c r="E54" s="12">
        <v>0</v>
      </c>
      <c r="F54" s="5">
        <v>1</v>
      </c>
      <c r="G54" s="5">
        <v>1</v>
      </c>
      <c r="H54" s="12">
        <v>0</v>
      </c>
      <c r="I54" s="5">
        <f t="shared" si="7"/>
        <v>2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 x14ac:dyDescent="0.4">
      <c r="A55" s="71">
        <v>45166</v>
      </c>
      <c r="B55" s="71"/>
      <c r="C55" s="12">
        <v>0</v>
      </c>
      <c r="D55" s="12">
        <v>0</v>
      </c>
      <c r="E55" s="12">
        <v>0</v>
      </c>
      <c r="F55" s="5">
        <v>1</v>
      </c>
      <c r="G55" s="12">
        <v>0</v>
      </c>
      <c r="H55" s="5">
        <v>4</v>
      </c>
      <c r="I55" s="5">
        <f t="shared" ref="I55:I57" si="9">SUM(C55:H55)</f>
        <v>5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 x14ac:dyDescent="0.4">
      <c r="A56" s="71">
        <v>45169</v>
      </c>
      <c r="B56" s="71"/>
      <c r="C56" s="12">
        <v>0</v>
      </c>
      <c r="D56" s="5">
        <v>2</v>
      </c>
      <c r="E56" s="12">
        <v>0</v>
      </c>
      <c r="F56" s="12">
        <v>0</v>
      </c>
      <c r="G56" s="12">
        <v>0</v>
      </c>
      <c r="H56" s="5">
        <v>2</v>
      </c>
      <c r="I56" s="5">
        <f t="shared" si="9"/>
        <v>4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 x14ac:dyDescent="0.4">
      <c r="A57" s="67">
        <v>45170</v>
      </c>
      <c r="B57" s="67"/>
      <c r="C57" s="12">
        <v>0</v>
      </c>
      <c r="D57" s="31">
        <v>1</v>
      </c>
      <c r="E57" s="12">
        <v>0</v>
      </c>
      <c r="F57" s="12">
        <v>0</v>
      </c>
      <c r="G57" s="12">
        <v>0</v>
      </c>
      <c r="H57" s="31">
        <v>1</v>
      </c>
      <c r="I57" s="31">
        <f t="shared" si="9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 x14ac:dyDescent="0.4">
      <c r="A58" s="67">
        <v>45172</v>
      </c>
      <c r="B58" s="67"/>
      <c r="C58" s="12">
        <v>0</v>
      </c>
      <c r="D58" s="12">
        <v>0</v>
      </c>
      <c r="E58" s="12">
        <v>0</v>
      </c>
      <c r="F58" s="31">
        <v>1</v>
      </c>
      <c r="G58" s="12">
        <v>0</v>
      </c>
      <c r="H58" s="12">
        <v>0</v>
      </c>
      <c r="I58" s="31">
        <f t="shared" ref="I58:I62" si="10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 x14ac:dyDescent="0.4">
      <c r="A59" s="67">
        <v>45173</v>
      </c>
      <c r="B59" s="67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31">
        <v>1</v>
      </c>
      <c r="I59" s="31">
        <f t="shared" si="10"/>
        <v>1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 x14ac:dyDescent="0.4">
      <c r="A60" s="67">
        <v>45176</v>
      </c>
      <c r="B60" s="67"/>
      <c r="C60" s="12">
        <v>0</v>
      </c>
      <c r="D60" s="12">
        <v>0</v>
      </c>
      <c r="E60" s="12">
        <v>0</v>
      </c>
      <c r="F60" s="31">
        <v>2</v>
      </c>
      <c r="G60" s="12">
        <v>0</v>
      </c>
      <c r="H60" s="12">
        <v>0</v>
      </c>
      <c r="I60" s="31">
        <f t="shared" si="10"/>
        <v>2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 x14ac:dyDescent="0.4">
      <c r="A61" s="67">
        <v>45177</v>
      </c>
      <c r="B61" s="67"/>
      <c r="C61" s="12">
        <v>0</v>
      </c>
      <c r="D61" s="12">
        <v>0</v>
      </c>
      <c r="E61" s="12">
        <v>0</v>
      </c>
      <c r="F61" s="31">
        <v>1</v>
      </c>
      <c r="G61" s="12">
        <v>0</v>
      </c>
      <c r="H61" s="31">
        <v>1</v>
      </c>
      <c r="I61" s="31">
        <f t="shared" si="10"/>
        <v>2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 x14ac:dyDescent="0.4">
      <c r="A62" s="67">
        <v>45180</v>
      </c>
      <c r="B62" s="67"/>
      <c r="C62" s="12">
        <v>0</v>
      </c>
      <c r="D62" s="31">
        <v>1</v>
      </c>
      <c r="E62" s="12">
        <v>0</v>
      </c>
      <c r="F62" s="31">
        <v>1</v>
      </c>
      <c r="G62" s="12">
        <v>0</v>
      </c>
      <c r="H62" s="12">
        <v>0</v>
      </c>
      <c r="I62" s="31">
        <f t="shared" si="10"/>
        <v>2</v>
      </c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 x14ac:dyDescent="0.4">
      <c r="A63" s="33"/>
      <c r="B63" s="33"/>
      <c r="C63" s="34"/>
      <c r="D63" s="2"/>
      <c r="E63" s="34"/>
      <c r="F63" s="34"/>
      <c r="G63" s="34"/>
      <c r="H63" s="34"/>
      <c r="I63" s="2"/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 x14ac:dyDescent="0.4">
      <c r="C64" s="6"/>
      <c r="D64" s="6"/>
      <c r="E64" s="6"/>
      <c r="F64" s="6" t="s">
        <v>8</v>
      </c>
      <c r="G64" s="81">
        <f>H22</f>
        <v>45181</v>
      </c>
      <c r="H64" s="37">
        <f>I22</f>
        <v>0.25</v>
      </c>
      <c r="I64" s="6"/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 x14ac:dyDescent="0.4">
      <c r="A65" s="14" t="s">
        <v>35</v>
      </c>
      <c r="B65" s="6"/>
      <c r="C65" s="6"/>
      <c r="D65" s="6"/>
      <c r="E65" s="6"/>
      <c r="F65" s="6"/>
      <c r="G65" s="8"/>
      <c r="H65" s="37"/>
      <c r="I65" s="6"/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 x14ac:dyDescent="0.4">
      <c r="A66" s="13"/>
      <c r="G66" s="33"/>
      <c r="H66" s="36"/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 x14ac:dyDescent="0.4">
      <c r="A67" s="72"/>
      <c r="B67" s="68" t="s">
        <v>37</v>
      </c>
      <c r="C67" s="69"/>
      <c r="D67" s="70"/>
      <c r="E67" s="73" t="s">
        <v>38</v>
      </c>
      <c r="F67" s="73"/>
      <c r="G67" s="73"/>
      <c r="H67" s="5" t="s">
        <v>39</v>
      </c>
      <c r="I67" s="73" t="s">
        <v>11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 x14ac:dyDescent="0.4">
      <c r="A68" s="72"/>
      <c r="B68" s="40" t="s">
        <v>41</v>
      </c>
      <c r="C68" s="40" t="s">
        <v>42</v>
      </c>
      <c r="D68" s="40" t="s">
        <v>43</v>
      </c>
      <c r="E68" s="1" t="s">
        <v>44</v>
      </c>
      <c r="F68" s="1" t="s">
        <v>45</v>
      </c>
      <c r="G68" s="40" t="s">
        <v>43</v>
      </c>
      <c r="H68" s="41" t="s">
        <v>46</v>
      </c>
      <c r="I68" s="73"/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 x14ac:dyDescent="0.4">
      <c r="A69" s="21" t="s">
        <v>16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5">
        <f>SUM(B69:H69)</f>
        <v>0</v>
      </c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 x14ac:dyDescent="0.4">
      <c r="A70" s="21" t="s">
        <v>17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f t="shared" ref="I70:I73" si="11">SUM(B70:H70)</f>
        <v>0</v>
      </c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4" x14ac:dyDescent="0.4">
      <c r="A71" s="21" t="s">
        <v>9</v>
      </c>
      <c r="B71" s="64">
        <v>10</v>
      </c>
      <c r="C71" s="46">
        <v>1</v>
      </c>
      <c r="D71" s="44">
        <v>11</v>
      </c>
      <c r="E71" s="64">
        <v>6</v>
      </c>
      <c r="F71" s="44">
        <v>1</v>
      </c>
      <c r="G71" s="44">
        <v>0</v>
      </c>
      <c r="H71" s="63">
        <v>7</v>
      </c>
      <c r="I71" s="45">
        <f t="shared" si="11"/>
        <v>36</v>
      </c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 ht="24" x14ac:dyDescent="0.4">
      <c r="A72" s="21" t="s">
        <v>13</v>
      </c>
      <c r="B72" s="47">
        <v>8</v>
      </c>
      <c r="C72" s="47">
        <v>3</v>
      </c>
      <c r="D72" s="63">
        <v>13</v>
      </c>
      <c r="E72" s="47">
        <v>3</v>
      </c>
      <c r="F72" s="46">
        <v>1</v>
      </c>
      <c r="G72" s="47">
        <v>0</v>
      </c>
      <c r="H72" s="63">
        <v>14</v>
      </c>
      <c r="I72" s="45">
        <f t="shared" si="11"/>
        <v>42</v>
      </c>
      <c r="J72" s="15"/>
      <c r="K72" s="33"/>
      <c r="L72" s="33"/>
      <c r="M72" s="34"/>
      <c r="N72" s="34"/>
      <c r="O72" s="2"/>
      <c r="P72" s="34"/>
      <c r="Q72" s="34"/>
      <c r="R72" s="34"/>
      <c r="S72" s="2"/>
    </row>
    <row r="73" spans="1:19" ht="24" x14ac:dyDescent="0.4">
      <c r="A73" s="22" t="s">
        <v>11</v>
      </c>
      <c r="B73" s="48">
        <f t="shared" ref="B73:H73" si="12">SUM(B69:B72)</f>
        <v>18</v>
      </c>
      <c r="C73" s="48">
        <f t="shared" si="12"/>
        <v>4</v>
      </c>
      <c r="D73" s="48">
        <f t="shared" si="12"/>
        <v>24</v>
      </c>
      <c r="E73" s="48">
        <f t="shared" si="12"/>
        <v>9</v>
      </c>
      <c r="F73" s="48">
        <f t="shared" si="12"/>
        <v>2</v>
      </c>
      <c r="G73" s="48">
        <f t="shared" si="12"/>
        <v>0</v>
      </c>
      <c r="H73" s="49">
        <f t="shared" si="12"/>
        <v>21</v>
      </c>
      <c r="I73" s="45">
        <f t="shared" si="11"/>
        <v>78</v>
      </c>
      <c r="J73" s="15"/>
      <c r="K73" s="33"/>
      <c r="L73" s="33"/>
      <c r="M73" s="34"/>
      <c r="N73" s="34"/>
      <c r="O73" s="2"/>
      <c r="P73" s="34"/>
      <c r="Q73" s="34"/>
      <c r="R73" s="34"/>
      <c r="S73" s="2"/>
    </row>
    <row r="74" spans="1:19" ht="24" x14ac:dyDescent="0.4">
      <c r="A74" s="13"/>
      <c r="G74" s="33"/>
      <c r="H74" s="36"/>
      <c r="J74" s="15"/>
      <c r="K74" s="33"/>
      <c r="L74" s="33"/>
      <c r="M74" s="34"/>
      <c r="N74" s="34"/>
      <c r="O74" s="2"/>
      <c r="P74" s="34"/>
      <c r="Q74" s="34"/>
      <c r="R74" s="34"/>
      <c r="S74" s="2"/>
    </row>
    <row r="75" spans="1:19" ht="24" x14ac:dyDescent="0.4">
      <c r="J75" s="15"/>
      <c r="K75" s="33"/>
      <c r="L75" s="33"/>
      <c r="M75" s="34"/>
      <c r="N75" s="34"/>
      <c r="O75" s="2"/>
      <c r="P75" s="34"/>
      <c r="Q75" s="34"/>
      <c r="R75" s="34"/>
      <c r="S75" s="2"/>
    </row>
    <row r="76" spans="1:19" ht="24" x14ac:dyDescent="0.4">
      <c r="A76" s="72" t="s">
        <v>13</v>
      </c>
      <c r="B76" s="68" t="s">
        <v>37</v>
      </c>
      <c r="C76" s="69"/>
      <c r="D76" s="70"/>
      <c r="E76" s="73" t="s">
        <v>38</v>
      </c>
      <c r="F76" s="73"/>
      <c r="G76" s="73"/>
      <c r="H76" s="5" t="s">
        <v>39</v>
      </c>
      <c r="I76" s="73" t="s">
        <v>11</v>
      </c>
      <c r="J76" s="15"/>
      <c r="K76" s="33"/>
      <c r="L76" s="33"/>
      <c r="M76" s="34"/>
      <c r="N76" s="34"/>
      <c r="O76" s="2"/>
      <c r="P76" s="34"/>
      <c r="Q76" s="34"/>
      <c r="R76" s="34"/>
      <c r="S76" s="2"/>
    </row>
    <row r="77" spans="1:19" ht="24" x14ac:dyDescent="0.4">
      <c r="A77" s="72"/>
      <c r="B77" s="40" t="s">
        <v>41</v>
      </c>
      <c r="C77" s="40" t="s">
        <v>42</v>
      </c>
      <c r="D77" s="40" t="s">
        <v>43</v>
      </c>
      <c r="E77" s="1" t="s">
        <v>44</v>
      </c>
      <c r="F77" s="1" t="s">
        <v>45</v>
      </c>
      <c r="G77" s="40" t="s">
        <v>43</v>
      </c>
      <c r="H77" s="41" t="s">
        <v>46</v>
      </c>
      <c r="I77" s="73"/>
      <c r="J77" s="15"/>
      <c r="K77" s="33"/>
      <c r="L77" s="33"/>
      <c r="M77" s="34"/>
      <c r="N77" s="34"/>
      <c r="O77" s="2"/>
      <c r="P77" s="34"/>
      <c r="Q77" s="34"/>
      <c r="R77" s="34"/>
      <c r="S77" s="2"/>
    </row>
    <row r="78" spans="1:19" ht="24" x14ac:dyDescent="0.4">
      <c r="A78" s="5" t="s">
        <v>49</v>
      </c>
      <c r="B78" s="46">
        <v>3</v>
      </c>
      <c r="C78" s="44">
        <v>0</v>
      </c>
      <c r="D78" s="46">
        <v>4</v>
      </c>
      <c r="E78" s="46">
        <v>1</v>
      </c>
      <c r="F78" s="44">
        <v>0</v>
      </c>
      <c r="G78" s="44">
        <v>0</v>
      </c>
      <c r="H78" s="44">
        <v>0</v>
      </c>
      <c r="I78" s="46">
        <f>SUM(B78:H78)</f>
        <v>8</v>
      </c>
      <c r="J78" s="15"/>
      <c r="K78" s="33"/>
      <c r="L78" s="33"/>
      <c r="M78" s="34"/>
      <c r="N78" s="34"/>
      <c r="O78" s="2"/>
      <c r="P78" s="34"/>
      <c r="Q78" s="34"/>
      <c r="R78" s="34"/>
      <c r="S78" s="2"/>
    </row>
    <row r="79" spans="1:19" ht="24" x14ac:dyDescent="0.4">
      <c r="A79" s="5" t="s">
        <v>50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6">
        <v>1</v>
      </c>
      <c r="I79" s="46">
        <f t="shared" ref="I79:I86" si="13">SUM(B79:H79)</f>
        <v>1</v>
      </c>
      <c r="J79" s="15"/>
      <c r="K79" s="33"/>
      <c r="L79" s="33"/>
      <c r="M79" s="34"/>
      <c r="N79" s="34"/>
      <c r="O79" s="2"/>
      <c r="P79" s="34"/>
      <c r="Q79" s="34"/>
      <c r="R79" s="34"/>
      <c r="S79" s="2"/>
    </row>
    <row r="80" spans="1:19" ht="24" x14ac:dyDescent="0.4">
      <c r="A80" s="5" t="s">
        <v>51</v>
      </c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6">
        <f t="shared" si="13"/>
        <v>0</v>
      </c>
      <c r="J80" s="15"/>
      <c r="K80" s="33"/>
      <c r="L80" s="33"/>
      <c r="M80" s="34"/>
      <c r="N80" s="34"/>
      <c r="O80" s="2"/>
      <c r="P80" s="34"/>
      <c r="Q80" s="34"/>
      <c r="R80" s="34"/>
      <c r="S80" s="2"/>
    </row>
    <row r="81" spans="1:19" ht="24" x14ac:dyDescent="0.4">
      <c r="A81" s="5" t="s">
        <v>7</v>
      </c>
      <c r="B81" s="44">
        <v>0</v>
      </c>
      <c r="C81" s="46">
        <v>2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6">
        <f t="shared" si="13"/>
        <v>2</v>
      </c>
      <c r="J81" s="15"/>
      <c r="K81" s="33"/>
      <c r="L81" s="33"/>
      <c r="M81" s="34"/>
      <c r="N81" s="34"/>
      <c r="O81" s="2"/>
      <c r="P81" s="34"/>
      <c r="Q81" s="34"/>
      <c r="R81" s="34"/>
      <c r="S81" s="2"/>
    </row>
    <row r="82" spans="1:19" ht="24" x14ac:dyDescent="0.4">
      <c r="A82" s="5" t="s">
        <v>24</v>
      </c>
      <c r="B82" s="44">
        <v>0</v>
      </c>
      <c r="C82" s="44">
        <v>0</v>
      </c>
      <c r="D82" s="46">
        <v>1</v>
      </c>
      <c r="E82" s="44">
        <v>0</v>
      </c>
      <c r="F82" s="44">
        <v>0</v>
      </c>
      <c r="G82" s="44">
        <v>0</v>
      </c>
      <c r="H82" s="44">
        <v>0</v>
      </c>
      <c r="I82" s="46">
        <f t="shared" si="13"/>
        <v>1</v>
      </c>
      <c r="J82" s="15"/>
      <c r="K82" s="33"/>
      <c r="L82" s="33"/>
      <c r="M82" s="34"/>
      <c r="N82" s="34"/>
      <c r="O82" s="2"/>
      <c r="P82" s="34"/>
      <c r="Q82" s="34"/>
      <c r="R82" s="34"/>
      <c r="S82" s="2"/>
    </row>
    <row r="83" spans="1:19" ht="24" x14ac:dyDescent="0.4">
      <c r="A83" s="5" t="s">
        <v>34</v>
      </c>
      <c r="B83" s="44">
        <v>0</v>
      </c>
      <c r="C83" s="46">
        <v>1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6">
        <f t="shared" si="13"/>
        <v>1</v>
      </c>
      <c r="J83" s="15"/>
      <c r="K83" s="33"/>
      <c r="L83" s="33"/>
      <c r="M83" s="34"/>
      <c r="N83" s="34"/>
      <c r="O83" s="2"/>
      <c r="P83" s="34"/>
      <c r="Q83" s="34"/>
      <c r="R83" s="34"/>
      <c r="S83" s="2"/>
    </row>
    <row r="84" spans="1:19" ht="24" x14ac:dyDescent="0.4">
      <c r="A84" s="5" t="s">
        <v>55</v>
      </c>
      <c r="B84" s="44">
        <v>0</v>
      </c>
      <c r="C84" s="44">
        <v>0</v>
      </c>
      <c r="D84" s="46">
        <v>1</v>
      </c>
      <c r="E84" s="44">
        <v>0</v>
      </c>
      <c r="F84" s="44">
        <v>0</v>
      </c>
      <c r="G84" s="44">
        <v>0</v>
      </c>
      <c r="H84" s="46">
        <v>1</v>
      </c>
      <c r="I84" s="46">
        <f t="shared" si="13"/>
        <v>2</v>
      </c>
      <c r="J84" s="15"/>
      <c r="K84" s="33"/>
      <c r="L84" s="33"/>
      <c r="M84" s="34"/>
      <c r="N84" s="34"/>
      <c r="O84" s="2"/>
      <c r="P84" s="34"/>
      <c r="Q84" s="34"/>
      <c r="R84" s="34"/>
      <c r="S84" s="2"/>
    </row>
    <row r="85" spans="1:19" ht="24" x14ac:dyDescent="0.4">
      <c r="A85" s="5" t="s">
        <v>58</v>
      </c>
      <c r="B85" s="46">
        <v>3</v>
      </c>
      <c r="C85" s="44">
        <v>0</v>
      </c>
      <c r="D85" s="46">
        <v>2</v>
      </c>
      <c r="E85" s="46">
        <v>2</v>
      </c>
      <c r="F85" s="46">
        <v>1</v>
      </c>
      <c r="G85" s="44">
        <v>0</v>
      </c>
      <c r="H85" s="46">
        <v>5</v>
      </c>
      <c r="I85" s="46">
        <f t="shared" si="13"/>
        <v>13</v>
      </c>
      <c r="J85" s="15"/>
      <c r="K85" s="33"/>
      <c r="L85" s="33"/>
      <c r="M85" s="34"/>
      <c r="N85" s="34"/>
      <c r="O85" s="2"/>
      <c r="P85" s="34"/>
      <c r="Q85" s="34"/>
      <c r="R85" s="34"/>
      <c r="S85" s="2"/>
    </row>
    <row r="86" spans="1:19" ht="24" x14ac:dyDescent="0.4">
      <c r="A86" s="31" t="s">
        <v>61</v>
      </c>
      <c r="B86" s="60">
        <v>2</v>
      </c>
      <c r="C86" s="44">
        <v>0</v>
      </c>
      <c r="D86" s="60">
        <v>5</v>
      </c>
      <c r="E86" s="44">
        <v>0</v>
      </c>
      <c r="F86" s="44">
        <v>0</v>
      </c>
      <c r="G86" s="44">
        <v>0</v>
      </c>
      <c r="H86" s="65">
        <v>7</v>
      </c>
      <c r="I86" s="46">
        <f t="shared" si="13"/>
        <v>14</v>
      </c>
      <c r="J86" s="15"/>
      <c r="K86" s="33"/>
      <c r="L86" s="33"/>
      <c r="M86" s="34"/>
      <c r="N86" s="34"/>
      <c r="O86" s="2"/>
      <c r="P86" s="34"/>
      <c r="Q86" s="34"/>
      <c r="R86" s="34"/>
      <c r="S86" s="2"/>
    </row>
    <row r="87" spans="1:19" ht="24" x14ac:dyDescent="0.4">
      <c r="A87"/>
      <c r="J87" s="15"/>
      <c r="K87" s="33"/>
      <c r="L87" s="33"/>
      <c r="M87" s="34"/>
      <c r="N87" s="34"/>
      <c r="O87" s="2"/>
      <c r="P87" s="34"/>
      <c r="Q87" s="34"/>
      <c r="R87" s="34"/>
      <c r="S87" s="2"/>
    </row>
    <row r="88" spans="1:19" ht="24" x14ac:dyDescent="0.4">
      <c r="A88"/>
      <c r="J88" s="15"/>
      <c r="K88" s="33"/>
      <c r="L88" s="33"/>
      <c r="M88" s="34"/>
      <c r="N88" s="34"/>
      <c r="O88" s="2"/>
      <c r="P88" s="34"/>
      <c r="Q88" s="34"/>
      <c r="R88" s="34"/>
      <c r="S88" s="2"/>
    </row>
    <row r="89" spans="1:19" ht="24" x14ac:dyDescent="0.4">
      <c r="A89" s="72" t="s">
        <v>13</v>
      </c>
      <c r="B89" s="68" t="s">
        <v>37</v>
      </c>
      <c r="C89" s="69"/>
      <c r="D89" s="70"/>
      <c r="E89" s="73" t="s">
        <v>38</v>
      </c>
      <c r="F89" s="73"/>
      <c r="G89" s="73"/>
      <c r="H89" s="5" t="s">
        <v>39</v>
      </c>
      <c r="I89" s="73" t="s">
        <v>11</v>
      </c>
      <c r="J89" s="15"/>
      <c r="K89" s="33"/>
      <c r="L89" s="33"/>
      <c r="M89" s="34"/>
      <c r="N89" s="34"/>
      <c r="O89" s="2"/>
      <c r="P89" s="34"/>
      <c r="Q89" s="34"/>
      <c r="R89" s="34"/>
      <c r="S89" s="2"/>
    </row>
    <row r="90" spans="1:19" x14ac:dyDescent="0.4">
      <c r="A90" s="72"/>
      <c r="B90" s="40" t="s">
        <v>41</v>
      </c>
      <c r="C90" s="40" t="s">
        <v>42</v>
      </c>
      <c r="D90" s="40" t="s">
        <v>43</v>
      </c>
      <c r="E90" s="1" t="s">
        <v>44</v>
      </c>
      <c r="F90" s="1" t="s">
        <v>45</v>
      </c>
      <c r="G90" s="40" t="s">
        <v>43</v>
      </c>
      <c r="H90" s="41" t="s">
        <v>46</v>
      </c>
      <c r="I90" s="73"/>
      <c r="K90" s="33"/>
      <c r="L90" s="33"/>
      <c r="M90" s="34"/>
      <c r="N90" s="34"/>
      <c r="O90" s="2"/>
      <c r="P90" s="34"/>
      <c r="Q90" s="34"/>
      <c r="R90" s="34"/>
      <c r="S90" s="2"/>
    </row>
    <row r="91" spans="1:19" x14ac:dyDescent="0.4">
      <c r="A91" s="56">
        <v>45170</v>
      </c>
      <c r="B91" s="5"/>
      <c r="C91" s="5"/>
      <c r="D91" s="5">
        <v>1</v>
      </c>
      <c r="E91" s="5"/>
      <c r="F91" s="5"/>
      <c r="G91" s="5"/>
      <c r="H91" s="5"/>
      <c r="I91" s="46">
        <f t="shared" ref="I91:I98" si="14">SUM(B91:H91)</f>
        <v>1</v>
      </c>
      <c r="J91" s="6"/>
      <c r="K91" s="6" t="s">
        <v>36</v>
      </c>
      <c r="L91" s="6"/>
      <c r="M91" s="6"/>
      <c r="N91" s="6"/>
      <c r="O91" s="10" t="s">
        <v>19</v>
      </c>
      <c r="P91" s="6"/>
      <c r="Q91" s="6"/>
      <c r="R91" s="34"/>
      <c r="S91" s="2"/>
    </row>
    <row r="92" spans="1:19" x14ac:dyDescent="0.4">
      <c r="A92" s="56">
        <v>45171</v>
      </c>
      <c r="B92" s="5"/>
      <c r="C92" s="5"/>
      <c r="D92" s="5">
        <v>1</v>
      </c>
      <c r="E92" s="5"/>
      <c r="F92" s="5"/>
      <c r="G92" s="5"/>
      <c r="H92" s="5"/>
      <c r="I92" s="46">
        <f t="shared" si="14"/>
        <v>1</v>
      </c>
      <c r="R92" s="34"/>
      <c r="S92" s="2"/>
    </row>
    <row r="93" spans="1:19" x14ac:dyDescent="0.4">
      <c r="A93" s="56">
        <v>45173</v>
      </c>
      <c r="B93" s="5"/>
      <c r="C93" s="5"/>
      <c r="D93" s="5">
        <v>1</v>
      </c>
      <c r="E93" s="5"/>
      <c r="F93" s="5"/>
      <c r="G93" s="5"/>
      <c r="H93" s="5"/>
      <c r="I93" s="46">
        <f t="shared" si="14"/>
        <v>1</v>
      </c>
      <c r="K93" s="72"/>
      <c r="L93" s="38" t="s">
        <v>39</v>
      </c>
      <c r="M93" s="39" t="s">
        <v>40</v>
      </c>
      <c r="R93" s="34"/>
      <c r="S93" s="2"/>
    </row>
    <row r="94" spans="1:19" x14ac:dyDescent="0.4">
      <c r="A94" s="56">
        <v>45174</v>
      </c>
      <c r="B94" s="5">
        <v>1</v>
      </c>
      <c r="C94" s="30"/>
      <c r="D94" s="5">
        <v>1</v>
      </c>
      <c r="E94" s="30"/>
      <c r="F94" s="30"/>
      <c r="G94" s="30"/>
      <c r="H94" s="30"/>
      <c r="I94" s="46">
        <f t="shared" si="14"/>
        <v>2</v>
      </c>
      <c r="K94" s="72"/>
      <c r="L94" s="42" t="s">
        <v>47</v>
      </c>
      <c r="M94" s="43" t="s">
        <v>48</v>
      </c>
      <c r="R94" s="34"/>
      <c r="S94" s="2"/>
    </row>
    <row r="95" spans="1:19" x14ac:dyDescent="0.4">
      <c r="A95" s="56">
        <v>45175</v>
      </c>
      <c r="B95" s="30"/>
      <c r="C95" s="30"/>
      <c r="D95" s="5">
        <v>1</v>
      </c>
      <c r="E95" s="30"/>
      <c r="F95" s="30"/>
      <c r="G95" s="30"/>
      <c r="H95" s="30"/>
      <c r="I95" s="46">
        <f t="shared" si="14"/>
        <v>1</v>
      </c>
      <c r="K95" s="21" t="s">
        <v>16</v>
      </c>
      <c r="L95" s="45">
        <v>0</v>
      </c>
      <c r="M95" s="45">
        <v>0</v>
      </c>
      <c r="R95" s="34"/>
      <c r="S95" s="2"/>
    </row>
    <row r="96" spans="1:19" x14ac:dyDescent="0.4">
      <c r="A96" s="56">
        <v>45176</v>
      </c>
      <c r="B96" s="30"/>
      <c r="C96" s="30"/>
      <c r="D96" s="30"/>
      <c r="E96" s="30"/>
      <c r="F96" s="30"/>
      <c r="G96" s="30"/>
      <c r="H96" s="46">
        <v>3</v>
      </c>
      <c r="I96" s="46">
        <f t="shared" si="14"/>
        <v>3</v>
      </c>
      <c r="K96" s="21" t="s">
        <v>17</v>
      </c>
      <c r="L96" s="45">
        <v>0</v>
      </c>
      <c r="M96" s="45">
        <v>3</v>
      </c>
      <c r="R96" s="34"/>
      <c r="S96" s="2"/>
    </row>
    <row r="97" spans="1:17" x14ac:dyDescent="0.4">
      <c r="A97" s="56">
        <v>45178</v>
      </c>
      <c r="B97" s="30"/>
      <c r="C97" s="30"/>
      <c r="D97" s="30"/>
      <c r="E97" s="30"/>
      <c r="F97" s="30"/>
      <c r="G97" s="30"/>
      <c r="H97" s="46">
        <v>1</v>
      </c>
      <c r="I97" s="46">
        <f t="shared" si="14"/>
        <v>1</v>
      </c>
      <c r="K97" s="21" t="s">
        <v>9</v>
      </c>
      <c r="L97" s="45">
        <v>47</v>
      </c>
      <c r="M97" s="45">
        <v>143</v>
      </c>
    </row>
    <row r="98" spans="1:17" s="6" customFormat="1" x14ac:dyDescent="0.4">
      <c r="A98" s="56">
        <v>45180</v>
      </c>
      <c r="B98" s="5">
        <v>1</v>
      </c>
      <c r="C98" s="30"/>
      <c r="D98" s="30"/>
      <c r="E98" s="30"/>
      <c r="F98" s="30"/>
      <c r="G98" s="30"/>
      <c r="H98" s="46">
        <v>3</v>
      </c>
      <c r="I98" s="46">
        <f t="shared" si="14"/>
        <v>4</v>
      </c>
      <c r="J98"/>
      <c r="K98" s="21" t="s">
        <v>13</v>
      </c>
      <c r="L98" s="45">
        <v>5</v>
      </c>
      <c r="M98" s="45">
        <v>24</v>
      </c>
      <c r="N98"/>
      <c r="O98"/>
      <c r="P98"/>
      <c r="Q98"/>
    </row>
    <row r="99" spans="1:17" x14ac:dyDescent="0.4">
      <c r="A99"/>
      <c r="I99" s="55"/>
      <c r="K99" s="22" t="s">
        <v>11</v>
      </c>
      <c r="L99" s="45">
        <f>SUM(L95:L98)</f>
        <v>52</v>
      </c>
      <c r="M99" s="45">
        <f>SUM(M95:M98)</f>
        <v>170</v>
      </c>
    </row>
    <row r="100" spans="1:17" x14ac:dyDescent="0.4">
      <c r="A100"/>
    </row>
    <row r="101" spans="1:17" x14ac:dyDescent="0.4">
      <c r="A101"/>
    </row>
    <row r="102" spans="1:17" x14ac:dyDescent="0.4">
      <c r="A102"/>
      <c r="K102" s="72" t="s">
        <v>13</v>
      </c>
      <c r="L102" s="38" t="s">
        <v>39</v>
      </c>
      <c r="M102" s="39" t="s">
        <v>40</v>
      </c>
      <c r="O102" s="72" t="s">
        <v>13</v>
      </c>
      <c r="P102" s="38" t="s">
        <v>39</v>
      </c>
      <c r="Q102" s="39" t="s">
        <v>40</v>
      </c>
    </row>
    <row r="103" spans="1:17" x14ac:dyDescent="0.4">
      <c r="A103"/>
      <c r="K103" s="72"/>
      <c r="L103" s="42" t="s">
        <v>47</v>
      </c>
      <c r="M103" s="43" t="s">
        <v>48</v>
      </c>
      <c r="O103" s="72"/>
      <c r="P103" s="42" t="s">
        <v>47</v>
      </c>
      <c r="Q103" s="43" t="s">
        <v>48</v>
      </c>
    </row>
    <row r="104" spans="1:17" x14ac:dyDescent="0.4">
      <c r="A104"/>
      <c r="K104" s="5" t="s">
        <v>49</v>
      </c>
      <c r="L104" s="5">
        <v>1</v>
      </c>
      <c r="M104" s="50">
        <v>13</v>
      </c>
      <c r="O104" s="5" t="s">
        <v>49</v>
      </c>
      <c r="P104" s="5">
        <v>0</v>
      </c>
      <c r="Q104" s="50">
        <v>0</v>
      </c>
    </row>
    <row r="105" spans="1:17" x14ac:dyDescent="0.4">
      <c r="A105"/>
      <c r="K105" s="5" t="s">
        <v>50</v>
      </c>
      <c r="L105" s="5">
        <v>1</v>
      </c>
      <c r="M105" s="50">
        <v>2</v>
      </c>
      <c r="O105" s="5" t="s">
        <v>50</v>
      </c>
      <c r="P105" s="5">
        <v>0</v>
      </c>
      <c r="Q105" s="50">
        <v>0</v>
      </c>
    </row>
    <row r="106" spans="1:17" x14ac:dyDescent="0.4">
      <c r="A106"/>
      <c r="K106" s="5" t="s">
        <v>51</v>
      </c>
      <c r="L106" s="5">
        <v>0</v>
      </c>
      <c r="M106" s="50">
        <v>0</v>
      </c>
      <c r="O106" s="5" t="s">
        <v>51</v>
      </c>
      <c r="P106" s="5">
        <v>0</v>
      </c>
      <c r="Q106" s="50">
        <v>0</v>
      </c>
    </row>
    <row r="107" spans="1:17" x14ac:dyDescent="0.4">
      <c r="A107"/>
      <c r="K107" s="5" t="s">
        <v>7</v>
      </c>
      <c r="L107" s="5">
        <v>0</v>
      </c>
      <c r="M107" s="50">
        <v>0</v>
      </c>
      <c r="O107" s="5" t="s">
        <v>7</v>
      </c>
      <c r="P107" s="5">
        <v>0</v>
      </c>
      <c r="Q107" s="51">
        <v>17</v>
      </c>
    </row>
    <row r="108" spans="1:17" x14ac:dyDescent="0.4">
      <c r="A108"/>
      <c r="K108" s="5" t="s">
        <v>24</v>
      </c>
      <c r="L108" s="5">
        <v>0</v>
      </c>
      <c r="M108" s="50">
        <v>2</v>
      </c>
    </row>
    <row r="109" spans="1:17" x14ac:dyDescent="0.4">
      <c r="A109"/>
      <c r="K109" s="5" t="s">
        <v>34</v>
      </c>
      <c r="L109" s="5">
        <v>0</v>
      </c>
      <c r="M109" s="50">
        <v>2</v>
      </c>
    </row>
    <row r="110" spans="1:17" x14ac:dyDescent="0.4">
      <c r="A110"/>
      <c r="K110" s="5" t="s">
        <v>55</v>
      </c>
      <c r="L110" s="5">
        <v>1</v>
      </c>
      <c r="M110" s="57">
        <v>38</v>
      </c>
    </row>
    <row r="111" spans="1:17" x14ac:dyDescent="0.4">
      <c r="A111"/>
      <c r="K111" s="5" t="s">
        <v>58</v>
      </c>
      <c r="L111" s="5">
        <v>2</v>
      </c>
      <c r="M111" s="45">
        <v>9</v>
      </c>
    </row>
    <row r="112" spans="1:17" x14ac:dyDescent="0.4">
      <c r="A112"/>
      <c r="K112" s="31" t="s">
        <v>61</v>
      </c>
      <c r="L112" s="31">
        <v>5</v>
      </c>
      <c r="M112" s="66">
        <v>14</v>
      </c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</sheetData>
  <mergeCells count="40">
    <mergeCell ref="A41:B41"/>
    <mergeCell ref="K41:L41"/>
    <mergeCell ref="K42:L42"/>
    <mergeCell ref="K43:L43"/>
    <mergeCell ref="O102:O103"/>
    <mergeCell ref="A76:A77"/>
    <mergeCell ref="E76:G76"/>
    <mergeCell ref="I76:I77"/>
    <mergeCell ref="K102:K103"/>
    <mergeCell ref="E67:G67"/>
    <mergeCell ref="I67:I68"/>
    <mergeCell ref="K93:K94"/>
    <mergeCell ref="A89:A90"/>
    <mergeCell ref="B89:D89"/>
    <mergeCell ref="E89:G89"/>
    <mergeCell ref="I89:I90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B54"/>
    <mergeCell ref="A53:B53"/>
    <mergeCell ref="A55:B55"/>
    <mergeCell ref="A56:B56"/>
    <mergeCell ref="A57:B57"/>
    <mergeCell ref="A58:B58"/>
    <mergeCell ref="B67:D67"/>
    <mergeCell ref="B76:D76"/>
    <mergeCell ref="A59:B59"/>
    <mergeCell ref="A60:B60"/>
    <mergeCell ref="A61:B61"/>
    <mergeCell ref="A62:B62"/>
    <mergeCell ref="A67:A68"/>
  </mergeCells>
  <phoneticPr fontId="1"/>
  <printOptions horizontalCentered="1" verticalCentered="1"/>
  <pageMargins left="0.25" right="0.25" top="0.39" bottom="0.2" header="0.3" footer="0.3"/>
  <pageSetup paperSize="8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100"/>
  <sheetViews>
    <sheetView workbookViewId="0">
      <selection activeCell="K22" sqref="K22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2" t="s">
        <v>33</v>
      </c>
      <c r="C1" s="53" t="s">
        <v>52</v>
      </c>
    </row>
    <row r="2" spans="1:10" x14ac:dyDescent="0.4">
      <c r="A2" s="52"/>
      <c r="C2" s="53"/>
    </row>
    <row r="3" spans="1:10" x14ac:dyDescent="0.4">
      <c r="A3" s="52"/>
      <c r="C3" s="53"/>
    </row>
    <row r="4" spans="1:10" x14ac:dyDescent="0.4">
      <c r="A4" s="12"/>
      <c r="B4" s="76">
        <v>45053</v>
      </c>
      <c r="C4" s="76">
        <v>45054</v>
      </c>
      <c r="D4" s="76">
        <v>45055</v>
      </c>
      <c r="E4" s="76">
        <v>45056</v>
      </c>
      <c r="F4" s="76">
        <v>45057</v>
      </c>
      <c r="G4" s="76">
        <v>45058</v>
      </c>
      <c r="H4" s="76">
        <v>45059</v>
      </c>
    </row>
    <row r="5" spans="1:10" x14ac:dyDescent="0.4">
      <c r="A5" s="74" t="s">
        <v>25</v>
      </c>
      <c r="B5" s="77">
        <v>10350</v>
      </c>
      <c r="C5" s="77">
        <v>10961</v>
      </c>
      <c r="D5" s="82"/>
      <c r="E5" s="82"/>
      <c r="F5" s="82"/>
      <c r="G5" s="82"/>
      <c r="H5" s="82"/>
      <c r="I5" s="34" t="s">
        <v>53</v>
      </c>
      <c r="J5" s="11" t="s">
        <v>54</v>
      </c>
    </row>
    <row r="6" spans="1:10" x14ac:dyDescent="0.4">
      <c r="A6" s="75"/>
      <c r="B6" s="77">
        <v>14098</v>
      </c>
      <c r="C6" s="77">
        <v>14845</v>
      </c>
      <c r="D6" s="77">
        <v>15309</v>
      </c>
      <c r="E6" s="77">
        <v>17176</v>
      </c>
      <c r="F6" s="77">
        <v>19492</v>
      </c>
      <c r="G6" s="77">
        <v>21762</v>
      </c>
      <c r="H6" s="77">
        <v>21235</v>
      </c>
      <c r="I6" s="34" t="s">
        <v>26</v>
      </c>
      <c r="J6" s="11" t="s">
        <v>27</v>
      </c>
    </row>
    <row r="7" spans="1:10" x14ac:dyDescent="0.4">
      <c r="A7" s="74" t="s">
        <v>28</v>
      </c>
      <c r="B7" s="77">
        <v>1562</v>
      </c>
      <c r="C7" s="77">
        <v>1633</v>
      </c>
      <c r="D7" s="82"/>
      <c r="E7" s="82"/>
      <c r="F7" s="82"/>
      <c r="G7" s="82"/>
      <c r="H7" s="82"/>
      <c r="I7" s="34" t="s">
        <v>53</v>
      </c>
      <c r="J7" s="11" t="s">
        <v>54</v>
      </c>
    </row>
    <row r="8" spans="1:10" x14ac:dyDescent="0.4">
      <c r="A8" s="75"/>
      <c r="B8" s="77">
        <v>2307</v>
      </c>
      <c r="C8" s="77">
        <v>2478</v>
      </c>
      <c r="D8" s="77">
        <v>2575</v>
      </c>
      <c r="E8" s="77">
        <v>2827</v>
      </c>
      <c r="F8" s="77">
        <v>2947</v>
      </c>
      <c r="G8" s="77">
        <v>3216</v>
      </c>
      <c r="H8" s="77">
        <v>3225</v>
      </c>
      <c r="I8" s="34" t="s">
        <v>26</v>
      </c>
      <c r="J8" s="11" t="s">
        <v>29</v>
      </c>
    </row>
    <row r="9" spans="1:10" x14ac:dyDescent="0.4">
      <c r="A9" s="74" t="s">
        <v>30</v>
      </c>
      <c r="B9" s="77">
        <v>1477</v>
      </c>
      <c r="C9" s="77">
        <v>1551</v>
      </c>
      <c r="D9" s="82"/>
      <c r="E9" s="82"/>
      <c r="F9" s="82"/>
      <c r="G9" s="82"/>
      <c r="H9" s="82"/>
      <c r="I9" s="34" t="s">
        <v>53</v>
      </c>
      <c r="J9" s="11" t="s">
        <v>54</v>
      </c>
    </row>
    <row r="10" spans="1:10" x14ac:dyDescent="0.4">
      <c r="A10" s="75"/>
      <c r="B10" s="77">
        <v>1926</v>
      </c>
      <c r="C10" s="77">
        <v>1675</v>
      </c>
      <c r="D10" s="77">
        <v>1493</v>
      </c>
      <c r="E10" s="77">
        <v>1434</v>
      </c>
      <c r="F10" s="77">
        <v>2012</v>
      </c>
      <c r="G10" s="77">
        <v>2175</v>
      </c>
      <c r="H10" s="77">
        <v>2963</v>
      </c>
      <c r="I10" s="34" t="s">
        <v>26</v>
      </c>
      <c r="J10" s="11" t="s">
        <v>31</v>
      </c>
    </row>
    <row r="11" spans="1:10" x14ac:dyDescent="0.4">
      <c r="A11" s="52"/>
      <c r="B11" s="80"/>
      <c r="C11" s="83"/>
      <c r="D11" s="80"/>
      <c r="E11" s="80"/>
      <c r="F11" s="80"/>
      <c r="G11" s="80"/>
      <c r="H11" s="80"/>
    </row>
    <row r="12" spans="1:10" x14ac:dyDescent="0.4">
      <c r="A12" s="12"/>
      <c r="B12" s="76">
        <v>45060</v>
      </c>
      <c r="C12" s="76">
        <v>45061</v>
      </c>
      <c r="D12" s="76">
        <v>45062</v>
      </c>
      <c r="E12" s="76">
        <v>45063</v>
      </c>
      <c r="F12" s="76">
        <v>45064</v>
      </c>
      <c r="G12" s="76">
        <v>45065</v>
      </c>
      <c r="H12" s="76">
        <v>45066</v>
      </c>
    </row>
    <row r="13" spans="1:10" x14ac:dyDescent="0.4">
      <c r="A13" s="12" t="s">
        <v>25</v>
      </c>
      <c r="B13" s="79">
        <v>20795</v>
      </c>
      <c r="C13" s="77">
        <v>22708</v>
      </c>
      <c r="D13" s="77">
        <v>23771</v>
      </c>
      <c r="E13" s="77">
        <v>24792</v>
      </c>
      <c r="F13" s="77">
        <v>25248</v>
      </c>
      <c r="G13" s="77">
        <v>26271</v>
      </c>
      <c r="H13" s="77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77">
        <v>2953</v>
      </c>
      <c r="C14" s="77">
        <v>3124</v>
      </c>
      <c r="D14" s="77">
        <v>3277</v>
      </c>
      <c r="E14" s="77">
        <v>3405</v>
      </c>
      <c r="F14" s="77">
        <v>3618</v>
      </c>
      <c r="G14" s="77">
        <v>3750</v>
      </c>
      <c r="H14" s="77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77">
        <v>1870</v>
      </c>
      <c r="C15" s="77">
        <v>2452</v>
      </c>
      <c r="D15" s="77">
        <v>2543</v>
      </c>
      <c r="E15" s="77">
        <v>2848</v>
      </c>
      <c r="F15" s="77">
        <v>2562</v>
      </c>
      <c r="G15" s="77">
        <v>2640</v>
      </c>
      <c r="H15" s="77">
        <v>2847</v>
      </c>
      <c r="I15" s="34" t="s">
        <v>26</v>
      </c>
      <c r="J15" s="11" t="s">
        <v>31</v>
      </c>
    </row>
    <row r="16" spans="1:10" x14ac:dyDescent="0.4">
      <c r="A16" s="52"/>
      <c r="B16" s="80"/>
      <c r="C16" s="83"/>
      <c r="D16" s="80"/>
      <c r="E16" s="80"/>
      <c r="F16" s="80"/>
      <c r="G16" s="80"/>
      <c r="H16" s="80"/>
    </row>
    <row r="17" spans="1:8" x14ac:dyDescent="0.4">
      <c r="A17" s="12"/>
      <c r="B17" s="76">
        <v>45067</v>
      </c>
      <c r="C17" s="76">
        <v>45068</v>
      </c>
      <c r="D17" s="76">
        <v>45069</v>
      </c>
      <c r="E17" s="76">
        <v>45070</v>
      </c>
      <c r="F17" s="76">
        <v>45071</v>
      </c>
      <c r="G17" s="76">
        <v>45072</v>
      </c>
      <c r="H17" s="76">
        <v>45073</v>
      </c>
    </row>
    <row r="18" spans="1:8" x14ac:dyDescent="0.4">
      <c r="A18" s="12" t="s">
        <v>25</v>
      </c>
      <c r="B18" s="77">
        <v>27109</v>
      </c>
      <c r="C18" s="77">
        <v>26581</v>
      </c>
      <c r="D18" s="77">
        <v>26637</v>
      </c>
      <c r="E18" s="77">
        <v>26754</v>
      </c>
      <c r="F18" s="77">
        <v>26870</v>
      </c>
      <c r="G18" s="77">
        <v>27679</v>
      </c>
      <c r="H18" s="77">
        <v>27484</v>
      </c>
    </row>
    <row r="19" spans="1:8" x14ac:dyDescent="0.4">
      <c r="A19" s="12" t="s">
        <v>28</v>
      </c>
      <c r="B19" s="77">
        <v>3925</v>
      </c>
      <c r="C19" s="77">
        <v>4207</v>
      </c>
      <c r="D19" s="77">
        <v>4210</v>
      </c>
      <c r="E19" s="77">
        <v>4285</v>
      </c>
      <c r="F19" s="77">
        <v>4287</v>
      </c>
      <c r="G19" s="77">
        <v>4451</v>
      </c>
      <c r="H19" s="77">
        <v>4493</v>
      </c>
    </row>
    <row r="20" spans="1:8" x14ac:dyDescent="0.4">
      <c r="A20" s="12" t="s">
        <v>30</v>
      </c>
      <c r="B20" s="77">
        <v>2861</v>
      </c>
      <c r="C20" s="77">
        <v>2372</v>
      </c>
      <c r="D20" s="77">
        <v>2432</v>
      </c>
      <c r="E20" s="77">
        <v>2178</v>
      </c>
      <c r="F20" s="77">
        <v>2400</v>
      </c>
      <c r="G20" s="77">
        <v>2631</v>
      </c>
      <c r="H20" s="77">
        <v>2537</v>
      </c>
    </row>
    <row r="21" spans="1:8" x14ac:dyDescent="0.4">
      <c r="A21" s="52"/>
      <c r="B21" s="80"/>
      <c r="C21" s="83"/>
      <c r="D21" s="80"/>
      <c r="E21" s="80"/>
      <c r="F21" s="80"/>
      <c r="G21" s="80"/>
      <c r="H21" s="80"/>
    </row>
    <row r="22" spans="1:8" x14ac:dyDescent="0.4">
      <c r="A22" s="12"/>
      <c r="B22" s="76">
        <v>45074</v>
      </c>
      <c r="C22" s="76">
        <v>45075</v>
      </c>
      <c r="D22" s="76">
        <v>45076</v>
      </c>
      <c r="E22" s="76">
        <v>45077</v>
      </c>
      <c r="F22" s="76">
        <v>45078</v>
      </c>
      <c r="G22" s="76">
        <v>45079</v>
      </c>
      <c r="H22" s="76">
        <v>45080</v>
      </c>
    </row>
    <row r="23" spans="1:8" x14ac:dyDescent="0.4">
      <c r="A23" s="12" t="s">
        <v>25</v>
      </c>
      <c r="B23" s="77">
        <v>27818</v>
      </c>
      <c r="C23" s="77">
        <v>29493</v>
      </c>
      <c r="D23" s="79">
        <v>30847</v>
      </c>
      <c r="E23" s="77">
        <v>31842</v>
      </c>
      <c r="F23" s="77">
        <v>32756</v>
      </c>
      <c r="G23" s="77">
        <v>32674</v>
      </c>
      <c r="H23" s="77">
        <v>33258</v>
      </c>
    </row>
    <row r="24" spans="1:8" x14ac:dyDescent="0.4">
      <c r="A24" s="12" t="s">
        <v>28</v>
      </c>
      <c r="B24" s="77">
        <v>4556</v>
      </c>
      <c r="C24" s="77">
        <v>4646</v>
      </c>
      <c r="D24" s="77">
        <v>4997</v>
      </c>
      <c r="E24" s="77">
        <v>5219</v>
      </c>
      <c r="F24" s="77">
        <v>5209</v>
      </c>
      <c r="G24" s="77">
        <v>5284</v>
      </c>
      <c r="H24" s="77">
        <v>5231</v>
      </c>
    </row>
    <row r="25" spans="1:8" x14ac:dyDescent="0.4">
      <c r="A25" s="12" t="s">
        <v>30</v>
      </c>
      <c r="B25" s="77">
        <v>2578</v>
      </c>
      <c r="C25" s="77">
        <v>2889</v>
      </c>
      <c r="D25" s="77">
        <v>2916</v>
      </c>
      <c r="E25" s="77">
        <v>3029</v>
      </c>
      <c r="F25" s="77">
        <v>2938</v>
      </c>
      <c r="G25" s="77">
        <v>2799</v>
      </c>
      <c r="H25" s="77">
        <v>2769</v>
      </c>
    </row>
    <row r="26" spans="1:8" x14ac:dyDescent="0.4">
      <c r="A26" s="52"/>
      <c r="B26" s="80"/>
      <c r="C26" s="83"/>
      <c r="D26" s="80"/>
      <c r="E26" s="80"/>
      <c r="F26" s="80"/>
      <c r="G26" s="80"/>
      <c r="H26" s="80"/>
    </row>
    <row r="27" spans="1:8" x14ac:dyDescent="0.4">
      <c r="A27" s="12"/>
      <c r="B27" s="76">
        <v>45081</v>
      </c>
      <c r="C27" s="76">
        <v>45082</v>
      </c>
      <c r="D27" s="76">
        <v>45083</v>
      </c>
      <c r="E27" s="76">
        <v>45084</v>
      </c>
      <c r="F27" s="76">
        <v>45085</v>
      </c>
      <c r="G27" s="76">
        <v>45086</v>
      </c>
      <c r="H27" s="76">
        <v>45087</v>
      </c>
    </row>
    <row r="28" spans="1:8" x14ac:dyDescent="0.4">
      <c r="A28" s="12" t="s">
        <v>25</v>
      </c>
      <c r="B28" s="77">
        <v>33173</v>
      </c>
      <c r="C28" s="77">
        <v>34705</v>
      </c>
      <c r="D28" s="77">
        <v>35443</v>
      </c>
      <c r="E28" s="77">
        <v>36361</v>
      </c>
      <c r="F28" s="77">
        <v>36944</v>
      </c>
      <c r="G28" s="77">
        <v>38276</v>
      </c>
      <c r="H28" s="77">
        <v>37516</v>
      </c>
    </row>
    <row r="29" spans="1:8" x14ac:dyDescent="0.4">
      <c r="A29" s="12" t="s">
        <v>28</v>
      </c>
      <c r="B29" s="77">
        <v>5219</v>
      </c>
      <c r="C29" s="77">
        <v>5442</v>
      </c>
      <c r="D29" s="77">
        <v>5413</v>
      </c>
      <c r="E29" s="77">
        <v>5454</v>
      </c>
      <c r="F29" s="77">
        <v>5669</v>
      </c>
      <c r="G29" s="77">
        <v>5777</v>
      </c>
      <c r="H29" s="77">
        <v>5665</v>
      </c>
    </row>
    <row r="30" spans="1:8" x14ac:dyDescent="0.4">
      <c r="A30" s="12" t="s">
        <v>30</v>
      </c>
      <c r="B30" s="77">
        <v>2718</v>
      </c>
      <c r="C30" s="77">
        <v>2680</v>
      </c>
      <c r="D30" s="77">
        <v>3048</v>
      </c>
      <c r="E30" s="77">
        <v>2863</v>
      </c>
      <c r="F30" s="77">
        <v>2715</v>
      </c>
      <c r="G30" s="77">
        <v>3095</v>
      </c>
      <c r="H30" s="77">
        <v>3141</v>
      </c>
    </row>
    <row r="31" spans="1:8" x14ac:dyDescent="0.4">
      <c r="B31" s="80"/>
      <c r="C31" s="80"/>
      <c r="D31" s="80"/>
      <c r="E31" s="80"/>
      <c r="F31" s="80"/>
      <c r="G31" s="80"/>
      <c r="H31" s="80"/>
    </row>
    <row r="32" spans="1:8" x14ac:dyDescent="0.4">
      <c r="A32" s="12"/>
      <c r="B32" s="76">
        <v>45088</v>
      </c>
      <c r="C32" s="76">
        <v>45089</v>
      </c>
      <c r="D32" s="76">
        <v>45090</v>
      </c>
      <c r="E32" s="76">
        <v>45091</v>
      </c>
      <c r="F32" s="76">
        <v>45092</v>
      </c>
      <c r="G32" s="76">
        <v>45093</v>
      </c>
      <c r="H32" s="76">
        <v>45094</v>
      </c>
    </row>
    <row r="33" spans="1:8" x14ac:dyDescent="0.4">
      <c r="A33" s="12" t="s">
        <v>25</v>
      </c>
      <c r="B33" s="77">
        <v>38572</v>
      </c>
      <c r="C33" s="77">
        <v>38773</v>
      </c>
      <c r="D33" s="77">
        <v>38597</v>
      </c>
      <c r="E33" s="77">
        <v>38915</v>
      </c>
      <c r="F33" s="77">
        <v>38849</v>
      </c>
      <c r="G33" s="77">
        <v>39811</v>
      </c>
      <c r="H33" s="79">
        <v>40132</v>
      </c>
    </row>
    <row r="34" spans="1:8" x14ac:dyDescent="0.4">
      <c r="A34" s="12" t="s">
        <v>28</v>
      </c>
      <c r="B34" s="77">
        <v>5840</v>
      </c>
      <c r="C34" s="77">
        <v>5637</v>
      </c>
      <c r="D34" s="77">
        <v>5648</v>
      </c>
      <c r="E34" s="77">
        <v>5750</v>
      </c>
      <c r="F34" s="77">
        <v>5727</v>
      </c>
      <c r="G34" s="77">
        <v>6018</v>
      </c>
      <c r="H34" s="77">
        <v>5878</v>
      </c>
    </row>
    <row r="35" spans="1:8" x14ac:dyDescent="0.4">
      <c r="A35" s="12" t="s">
        <v>30</v>
      </c>
      <c r="B35" s="77">
        <v>3246</v>
      </c>
      <c r="C35" s="77">
        <v>3238</v>
      </c>
      <c r="D35" s="77">
        <v>2704</v>
      </c>
      <c r="E35" s="77">
        <v>2907</v>
      </c>
      <c r="F35" s="77">
        <v>2908</v>
      </c>
      <c r="G35" s="77">
        <v>2658</v>
      </c>
      <c r="H35" s="77">
        <v>2604</v>
      </c>
    </row>
    <row r="36" spans="1:8" x14ac:dyDescent="0.4">
      <c r="B36" s="80"/>
      <c r="C36" s="80"/>
      <c r="D36" s="80"/>
      <c r="E36" s="80"/>
      <c r="F36" s="80"/>
      <c r="G36" s="80"/>
      <c r="H36" s="80"/>
    </row>
    <row r="37" spans="1:8" x14ac:dyDescent="0.4">
      <c r="A37" s="12"/>
      <c r="B37" s="76">
        <v>45095</v>
      </c>
      <c r="C37" s="76">
        <v>45096</v>
      </c>
      <c r="D37" s="76">
        <v>45097</v>
      </c>
      <c r="E37" s="76">
        <v>45098</v>
      </c>
      <c r="F37" s="76">
        <v>45099</v>
      </c>
      <c r="G37" s="76">
        <v>45100</v>
      </c>
      <c r="H37" s="76">
        <v>45101</v>
      </c>
    </row>
    <row r="38" spans="1:8" x14ac:dyDescent="0.4">
      <c r="A38" s="12" t="s">
        <v>25</v>
      </c>
      <c r="B38" s="77">
        <v>40525</v>
      </c>
      <c r="C38" s="77">
        <v>41507</v>
      </c>
      <c r="D38" s="77">
        <v>43238</v>
      </c>
      <c r="E38" s="77">
        <v>44074</v>
      </c>
      <c r="F38" s="77">
        <v>44813</v>
      </c>
      <c r="G38" s="77">
        <v>45299</v>
      </c>
      <c r="H38" s="77">
        <v>45267</v>
      </c>
    </row>
    <row r="39" spans="1:8" x14ac:dyDescent="0.4">
      <c r="A39" s="12" t="s">
        <v>28</v>
      </c>
      <c r="B39" s="77">
        <v>5904</v>
      </c>
      <c r="C39" s="77">
        <v>6288</v>
      </c>
      <c r="D39" s="77">
        <v>6617</v>
      </c>
      <c r="E39" s="77">
        <v>6613</v>
      </c>
      <c r="F39" s="77">
        <v>6756</v>
      </c>
      <c r="G39" s="77">
        <v>6793</v>
      </c>
      <c r="H39" s="77">
        <v>6854</v>
      </c>
    </row>
    <row r="40" spans="1:8" x14ac:dyDescent="0.4">
      <c r="A40" s="12" t="s">
        <v>30</v>
      </c>
      <c r="B40" s="77">
        <v>2591</v>
      </c>
      <c r="C40" s="77">
        <v>2596</v>
      </c>
      <c r="D40" s="77">
        <v>2340</v>
      </c>
      <c r="E40" s="77">
        <v>2418</v>
      </c>
      <c r="F40" s="77">
        <v>2510</v>
      </c>
      <c r="G40" s="77">
        <v>2327</v>
      </c>
      <c r="H40" s="77">
        <v>2235</v>
      </c>
    </row>
    <row r="41" spans="1:8" x14ac:dyDescent="0.4">
      <c r="B41" s="80"/>
      <c r="C41" s="80"/>
      <c r="D41" s="80"/>
      <c r="E41" s="80"/>
      <c r="F41" s="80"/>
      <c r="G41" s="80"/>
      <c r="H41" s="80"/>
    </row>
    <row r="42" spans="1:8" x14ac:dyDescent="0.4">
      <c r="A42" s="12"/>
      <c r="B42" s="76">
        <v>45102</v>
      </c>
      <c r="C42" s="76">
        <v>45103</v>
      </c>
      <c r="D42" s="76">
        <v>45104</v>
      </c>
      <c r="E42" s="76">
        <v>45105</v>
      </c>
      <c r="F42" s="76">
        <v>45106</v>
      </c>
      <c r="G42" s="76">
        <v>45107</v>
      </c>
      <c r="H42" s="76">
        <v>45108</v>
      </c>
    </row>
    <row r="43" spans="1:8" x14ac:dyDescent="0.4">
      <c r="A43" s="12" t="s">
        <v>25</v>
      </c>
      <c r="B43" s="77">
        <v>45574</v>
      </c>
      <c r="C43" s="77">
        <v>48190</v>
      </c>
      <c r="D43" s="77">
        <v>49218</v>
      </c>
      <c r="E43" s="77">
        <v>49301</v>
      </c>
      <c r="F43" s="77">
        <v>49726</v>
      </c>
      <c r="G43" s="77">
        <v>51247</v>
      </c>
      <c r="H43" s="79">
        <v>51770</v>
      </c>
    </row>
    <row r="44" spans="1:8" x14ac:dyDescent="0.4">
      <c r="A44" s="12" t="s">
        <v>28</v>
      </c>
      <c r="B44" s="77">
        <v>7134</v>
      </c>
      <c r="C44" s="77">
        <v>7568</v>
      </c>
      <c r="D44" s="77">
        <v>7794</v>
      </c>
      <c r="E44" s="77">
        <v>7914</v>
      </c>
      <c r="F44" s="77">
        <v>7871</v>
      </c>
      <c r="G44" s="77">
        <v>8246</v>
      </c>
      <c r="H44" s="77">
        <v>8124</v>
      </c>
    </row>
    <row r="45" spans="1:8" x14ac:dyDescent="0.4">
      <c r="A45" s="12" t="s">
        <v>30</v>
      </c>
      <c r="B45" s="77">
        <v>2249</v>
      </c>
      <c r="C45" s="77">
        <v>2660</v>
      </c>
      <c r="D45" s="77">
        <v>2805</v>
      </c>
      <c r="E45" s="77">
        <v>2737</v>
      </c>
      <c r="F45" s="77">
        <v>2833</v>
      </c>
      <c r="G45" s="77">
        <v>2914</v>
      </c>
      <c r="H45" s="77">
        <v>3034</v>
      </c>
    </row>
    <row r="46" spans="1:8" x14ac:dyDescent="0.4">
      <c r="B46" s="80"/>
      <c r="C46" s="80"/>
      <c r="D46" s="80"/>
      <c r="E46" s="80"/>
      <c r="F46" s="80"/>
      <c r="G46" s="80"/>
      <c r="H46" s="80"/>
    </row>
    <row r="47" spans="1:8" x14ac:dyDescent="0.4">
      <c r="A47" s="12"/>
      <c r="B47" s="76">
        <v>45109</v>
      </c>
      <c r="C47" s="76">
        <v>45110</v>
      </c>
      <c r="D47" s="76">
        <v>45111</v>
      </c>
      <c r="E47" s="76">
        <v>45112</v>
      </c>
      <c r="F47" s="76">
        <v>45113</v>
      </c>
      <c r="G47" s="76">
        <v>45114</v>
      </c>
      <c r="H47" s="76">
        <v>45115</v>
      </c>
    </row>
    <row r="48" spans="1:8" x14ac:dyDescent="0.4">
      <c r="A48" s="12" t="s">
        <v>25</v>
      </c>
      <c r="B48" s="77">
        <v>53014</v>
      </c>
      <c r="C48" s="77">
        <v>54358</v>
      </c>
      <c r="D48" s="77">
        <v>55986</v>
      </c>
      <c r="E48" s="77">
        <v>58616</v>
      </c>
      <c r="F48" s="79">
        <v>60283</v>
      </c>
      <c r="G48" s="77">
        <v>62517</v>
      </c>
      <c r="H48" s="77">
        <v>63905</v>
      </c>
    </row>
    <row r="49" spans="1:8" x14ac:dyDescent="0.4">
      <c r="A49" s="12" t="s">
        <v>28</v>
      </c>
      <c r="B49" s="77">
        <v>8039</v>
      </c>
      <c r="C49" s="77">
        <v>7966</v>
      </c>
      <c r="D49" s="77">
        <v>8118</v>
      </c>
      <c r="E49" s="77">
        <v>8078</v>
      </c>
      <c r="F49" s="77">
        <v>8117</v>
      </c>
      <c r="G49" s="77">
        <v>8261</v>
      </c>
      <c r="H49" s="77">
        <v>8361</v>
      </c>
    </row>
    <row r="50" spans="1:8" x14ac:dyDescent="0.4">
      <c r="A50" s="12" t="s">
        <v>30</v>
      </c>
      <c r="B50" s="77">
        <v>3062</v>
      </c>
      <c r="C50" s="77">
        <v>2542</v>
      </c>
      <c r="D50" s="77">
        <v>2922</v>
      </c>
      <c r="E50" s="77">
        <v>3361</v>
      </c>
      <c r="F50" s="77">
        <v>3348</v>
      </c>
      <c r="G50" s="77">
        <v>3570</v>
      </c>
      <c r="H50" s="77">
        <v>3588</v>
      </c>
    </row>
    <row r="51" spans="1:8" x14ac:dyDescent="0.4">
      <c r="B51" s="80"/>
      <c r="C51" s="80"/>
      <c r="D51" s="80"/>
      <c r="E51" s="80"/>
      <c r="F51" s="80"/>
      <c r="G51" s="80"/>
      <c r="H51" s="80"/>
    </row>
    <row r="52" spans="1:8" x14ac:dyDescent="0.4">
      <c r="A52" s="12"/>
      <c r="B52" s="76">
        <v>45116</v>
      </c>
      <c r="C52" s="76">
        <v>45117</v>
      </c>
      <c r="D52" s="76">
        <v>45118</v>
      </c>
      <c r="E52" s="76">
        <v>45119</v>
      </c>
      <c r="F52" s="76">
        <v>45120</v>
      </c>
      <c r="G52" s="76">
        <v>45121</v>
      </c>
      <c r="H52" s="76">
        <v>45122</v>
      </c>
    </row>
    <row r="53" spans="1:8" x14ac:dyDescent="0.4">
      <c r="A53" s="12" t="s">
        <v>25</v>
      </c>
      <c r="B53" s="77">
        <v>64180</v>
      </c>
      <c r="C53" s="77">
        <v>65796</v>
      </c>
      <c r="D53" s="77">
        <v>67409</v>
      </c>
      <c r="E53" s="77">
        <v>69147</v>
      </c>
      <c r="F53" s="79">
        <v>71223</v>
      </c>
      <c r="G53" s="77">
        <v>72381</v>
      </c>
      <c r="H53" s="77">
        <v>74382</v>
      </c>
    </row>
    <row r="54" spans="1:8" x14ac:dyDescent="0.4">
      <c r="A54" s="12" t="s">
        <v>28</v>
      </c>
      <c r="B54" s="77">
        <v>8403</v>
      </c>
      <c r="C54" s="77">
        <v>8246</v>
      </c>
      <c r="D54" s="77">
        <v>8116</v>
      </c>
      <c r="E54" s="77">
        <v>8151</v>
      </c>
      <c r="F54" s="77">
        <v>8245</v>
      </c>
      <c r="G54" s="77">
        <v>8202</v>
      </c>
      <c r="H54" s="77">
        <v>8279</v>
      </c>
    </row>
    <row r="55" spans="1:8" x14ac:dyDescent="0.4">
      <c r="A55" s="12" t="s">
        <v>30</v>
      </c>
      <c r="B55" s="77">
        <v>3598</v>
      </c>
      <c r="C55" s="77">
        <v>4160</v>
      </c>
      <c r="D55" s="77">
        <v>4389</v>
      </c>
      <c r="E55" s="77">
        <v>4774</v>
      </c>
      <c r="F55" s="77">
        <v>5087</v>
      </c>
      <c r="G55" s="77">
        <v>5037</v>
      </c>
      <c r="H55" s="77">
        <v>5243</v>
      </c>
    </row>
    <row r="56" spans="1:8" x14ac:dyDescent="0.4">
      <c r="B56" s="80"/>
      <c r="C56" s="80"/>
      <c r="D56" s="80"/>
      <c r="E56" s="80"/>
      <c r="F56" s="80"/>
      <c r="G56" s="80"/>
      <c r="H56" s="80"/>
    </row>
    <row r="57" spans="1:8" x14ac:dyDescent="0.4">
      <c r="A57" s="12"/>
      <c r="B57" s="76">
        <v>45123</v>
      </c>
      <c r="C57" s="76">
        <v>45124</v>
      </c>
      <c r="D57" s="76">
        <v>45125</v>
      </c>
      <c r="E57" s="76">
        <v>45126</v>
      </c>
      <c r="F57" s="76">
        <v>45127</v>
      </c>
      <c r="G57" s="76">
        <v>45128</v>
      </c>
      <c r="H57" s="76">
        <v>45129</v>
      </c>
    </row>
    <row r="58" spans="1:8" x14ac:dyDescent="0.4">
      <c r="A58" s="12" t="s">
        <v>25</v>
      </c>
      <c r="B58" s="77">
        <v>74559</v>
      </c>
      <c r="C58" s="77">
        <v>63110</v>
      </c>
      <c r="D58" s="77">
        <v>76471</v>
      </c>
      <c r="E58" s="79">
        <v>81523</v>
      </c>
      <c r="F58" s="77">
        <v>87558</v>
      </c>
      <c r="G58" s="79">
        <v>92384</v>
      </c>
      <c r="H58" s="77">
        <v>95870</v>
      </c>
    </row>
    <row r="59" spans="1:8" x14ac:dyDescent="0.4">
      <c r="A59" s="12" t="s">
        <v>28</v>
      </c>
      <c r="B59" s="77">
        <v>8204</v>
      </c>
      <c r="C59" s="77">
        <v>6545</v>
      </c>
      <c r="D59" s="77">
        <v>6625</v>
      </c>
      <c r="E59" s="77">
        <v>8275</v>
      </c>
      <c r="F59" s="77">
        <v>9089</v>
      </c>
      <c r="G59" s="77">
        <v>9393</v>
      </c>
      <c r="H59" s="77">
        <v>9754</v>
      </c>
    </row>
    <row r="60" spans="1:8" x14ac:dyDescent="0.4">
      <c r="A60" s="12" t="s">
        <v>30</v>
      </c>
      <c r="B60" s="77">
        <v>5216</v>
      </c>
      <c r="C60" s="77">
        <v>4792</v>
      </c>
      <c r="D60" s="77">
        <v>5307</v>
      </c>
      <c r="E60" s="77">
        <v>5556</v>
      </c>
      <c r="F60" s="77">
        <v>6198</v>
      </c>
      <c r="G60" s="77">
        <v>7036</v>
      </c>
      <c r="H60" s="77">
        <v>6976</v>
      </c>
    </row>
    <row r="61" spans="1:8" x14ac:dyDescent="0.4">
      <c r="B61" s="80"/>
      <c r="C61" s="80"/>
      <c r="D61" s="80"/>
      <c r="E61" s="80"/>
      <c r="F61" s="80"/>
      <c r="G61" s="80"/>
      <c r="H61" s="80"/>
    </row>
    <row r="62" spans="1:8" x14ac:dyDescent="0.4">
      <c r="A62" s="12"/>
      <c r="B62" s="76">
        <v>45130</v>
      </c>
      <c r="C62" s="76">
        <v>45131</v>
      </c>
      <c r="D62" s="76">
        <v>45132</v>
      </c>
      <c r="E62" s="76">
        <v>45133</v>
      </c>
      <c r="F62" s="76">
        <v>45134</v>
      </c>
      <c r="G62" s="76">
        <v>45135</v>
      </c>
      <c r="H62" s="76">
        <v>45136</v>
      </c>
    </row>
    <row r="63" spans="1:8" x14ac:dyDescent="0.4">
      <c r="A63" s="12" t="s">
        <v>25</v>
      </c>
      <c r="B63" s="77">
        <v>96619</v>
      </c>
      <c r="C63" s="84">
        <v>117297</v>
      </c>
      <c r="D63" s="77">
        <v>110795</v>
      </c>
      <c r="E63" s="77">
        <v>111353</v>
      </c>
      <c r="F63" s="77">
        <v>110310</v>
      </c>
      <c r="G63" s="77">
        <v>109615</v>
      </c>
      <c r="H63" s="77">
        <v>109928</v>
      </c>
    </row>
    <row r="64" spans="1:8" x14ac:dyDescent="0.4">
      <c r="A64" s="12" t="s">
        <v>28</v>
      </c>
      <c r="B64" s="77">
        <v>9869</v>
      </c>
      <c r="C64" s="77">
        <v>12346</v>
      </c>
      <c r="D64" s="77">
        <v>11578</v>
      </c>
      <c r="E64" s="77">
        <v>11866</v>
      </c>
      <c r="F64" s="77">
        <v>11613</v>
      </c>
      <c r="G64" s="77">
        <v>11805</v>
      </c>
      <c r="H64" s="77">
        <v>11587</v>
      </c>
    </row>
    <row r="65" spans="1:8" x14ac:dyDescent="0.4">
      <c r="A65" s="12" t="s">
        <v>30</v>
      </c>
      <c r="B65" s="77">
        <v>7014</v>
      </c>
      <c r="C65" s="77">
        <v>7548</v>
      </c>
      <c r="D65" s="77">
        <v>7188</v>
      </c>
      <c r="E65" s="77">
        <v>7086</v>
      </c>
      <c r="F65" s="77">
        <v>6613</v>
      </c>
      <c r="G65" s="77">
        <v>6148</v>
      </c>
      <c r="H65" s="77">
        <v>5964</v>
      </c>
    </row>
    <row r="66" spans="1:8" x14ac:dyDescent="0.4">
      <c r="B66" s="80"/>
      <c r="C66" s="80"/>
      <c r="D66" s="80"/>
      <c r="E66" s="80"/>
      <c r="F66" s="80"/>
      <c r="G66" s="80"/>
      <c r="H66" s="80"/>
    </row>
    <row r="67" spans="1:8" x14ac:dyDescent="0.4">
      <c r="A67" s="12"/>
      <c r="B67" s="76">
        <v>45137</v>
      </c>
      <c r="C67" s="76">
        <v>45138</v>
      </c>
      <c r="D67" s="76">
        <v>45139</v>
      </c>
      <c r="E67" s="76">
        <v>45140</v>
      </c>
      <c r="F67" s="76">
        <v>45141</v>
      </c>
      <c r="G67" s="76">
        <v>45142</v>
      </c>
      <c r="H67" s="76">
        <v>45143</v>
      </c>
    </row>
    <row r="68" spans="1:8" x14ac:dyDescent="0.4">
      <c r="A68" s="12" t="s">
        <v>25</v>
      </c>
      <c r="B68" s="77">
        <v>112524</v>
      </c>
      <c r="C68" s="77">
        <v>109999</v>
      </c>
      <c r="D68" s="77">
        <v>111622</v>
      </c>
      <c r="E68" s="77">
        <v>109692</v>
      </c>
      <c r="F68" s="77">
        <v>109794</v>
      </c>
      <c r="G68" s="77">
        <v>109651</v>
      </c>
      <c r="H68" s="77">
        <v>108705</v>
      </c>
    </row>
    <row r="69" spans="1:8" x14ac:dyDescent="0.4">
      <c r="A69" s="12" t="s">
        <v>28</v>
      </c>
      <c r="B69" s="77">
        <v>11551</v>
      </c>
      <c r="C69" s="77">
        <v>11649</v>
      </c>
      <c r="D69" s="77">
        <v>11915</v>
      </c>
      <c r="E69" s="77">
        <v>11602</v>
      </c>
      <c r="F69" s="77">
        <v>11604</v>
      </c>
      <c r="G69" s="77">
        <v>12033</v>
      </c>
      <c r="H69" s="77">
        <v>12242</v>
      </c>
    </row>
    <row r="70" spans="1:8" x14ac:dyDescent="0.4">
      <c r="A70" s="12" t="s">
        <v>30</v>
      </c>
      <c r="B70" s="77">
        <v>6416</v>
      </c>
      <c r="C70" s="77">
        <v>6226</v>
      </c>
      <c r="D70" s="77">
        <v>6324</v>
      </c>
      <c r="E70" s="77">
        <v>6340</v>
      </c>
      <c r="F70" s="77">
        <v>6753</v>
      </c>
      <c r="G70" s="77">
        <v>6750</v>
      </c>
      <c r="H70" s="85">
        <v>7105</v>
      </c>
    </row>
    <row r="71" spans="1:8" x14ac:dyDescent="0.4">
      <c r="B71" s="80"/>
      <c r="C71" s="80"/>
      <c r="D71" s="80"/>
      <c r="E71" s="80"/>
      <c r="F71" s="80"/>
      <c r="G71" s="80"/>
      <c r="H71" s="80"/>
    </row>
    <row r="72" spans="1:8" x14ac:dyDescent="0.4">
      <c r="A72" s="12"/>
      <c r="B72" s="76">
        <v>45144</v>
      </c>
      <c r="C72" s="76">
        <v>45145</v>
      </c>
      <c r="D72" s="76">
        <v>45146</v>
      </c>
      <c r="E72" s="76">
        <v>45147</v>
      </c>
      <c r="F72" s="76">
        <v>45148</v>
      </c>
      <c r="G72" s="76">
        <v>45149</v>
      </c>
      <c r="H72" s="76">
        <v>45150</v>
      </c>
    </row>
    <row r="73" spans="1:8" x14ac:dyDescent="0.4">
      <c r="A73" s="12" t="s">
        <v>25</v>
      </c>
      <c r="B73" s="77">
        <v>107267</v>
      </c>
      <c r="C73" s="77">
        <v>107315</v>
      </c>
      <c r="D73" s="77">
        <v>109282</v>
      </c>
      <c r="E73" s="77">
        <v>107436</v>
      </c>
      <c r="F73" s="77">
        <v>107303</v>
      </c>
      <c r="G73" s="77">
        <v>93677</v>
      </c>
      <c r="H73" s="77">
        <v>92876</v>
      </c>
    </row>
    <row r="74" spans="1:8" x14ac:dyDescent="0.4">
      <c r="A74" s="12" t="s">
        <v>28</v>
      </c>
      <c r="B74" s="77">
        <v>12263</v>
      </c>
      <c r="C74" s="77">
        <v>12184</v>
      </c>
      <c r="D74" s="77">
        <v>12222</v>
      </c>
      <c r="E74" s="77">
        <v>10208</v>
      </c>
      <c r="F74" s="77">
        <v>11993</v>
      </c>
      <c r="G74" s="77">
        <v>10208</v>
      </c>
      <c r="H74" s="77">
        <v>9968</v>
      </c>
    </row>
    <row r="75" spans="1:8" x14ac:dyDescent="0.4">
      <c r="A75" s="12" t="s">
        <v>30</v>
      </c>
      <c r="B75" s="77">
        <v>6773</v>
      </c>
      <c r="C75" s="77">
        <v>7220</v>
      </c>
      <c r="D75" s="77">
        <v>7925</v>
      </c>
      <c r="E75" s="85">
        <v>8251</v>
      </c>
      <c r="F75" s="85">
        <v>8323</v>
      </c>
      <c r="G75" s="77">
        <v>7760</v>
      </c>
      <c r="H75" s="77">
        <v>7219</v>
      </c>
    </row>
    <row r="76" spans="1:8" x14ac:dyDescent="0.4">
      <c r="B76" s="80"/>
      <c r="C76" s="80"/>
      <c r="D76" s="80"/>
      <c r="E76" s="80"/>
      <c r="F76" s="80"/>
      <c r="G76" s="80"/>
      <c r="H76" s="80"/>
    </row>
    <row r="77" spans="1:8" x14ac:dyDescent="0.4">
      <c r="A77" s="12"/>
      <c r="B77" s="76">
        <v>45151</v>
      </c>
      <c r="C77" s="76">
        <v>45152</v>
      </c>
      <c r="D77" s="76">
        <v>45153</v>
      </c>
      <c r="E77" s="76">
        <v>45154</v>
      </c>
      <c r="F77" s="76">
        <v>45155</v>
      </c>
      <c r="G77" s="76">
        <v>45156</v>
      </c>
      <c r="H77" s="76">
        <v>45157</v>
      </c>
    </row>
    <row r="78" spans="1:8" x14ac:dyDescent="0.4">
      <c r="A78" s="12" t="s">
        <v>25</v>
      </c>
      <c r="B78" s="77">
        <v>93709</v>
      </c>
      <c r="C78" s="77">
        <v>77609</v>
      </c>
      <c r="D78" s="77">
        <v>68153</v>
      </c>
      <c r="E78" s="77">
        <v>73059</v>
      </c>
      <c r="F78" s="77">
        <v>79642</v>
      </c>
      <c r="G78" s="77">
        <v>99281</v>
      </c>
      <c r="H78" s="77">
        <v>101555</v>
      </c>
    </row>
    <row r="79" spans="1:8" x14ac:dyDescent="0.4">
      <c r="A79" s="12" t="s">
        <v>28</v>
      </c>
      <c r="B79" s="77">
        <v>9940</v>
      </c>
      <c r="C79" s="77">
        <v>8952</v>
      </c>
      <c r="D79" s="77">
        <v>8933</v>
      </c>
      <c r="E79" s="77">
        <v>9118</v>
      </c>
      <c r="F79" s="77">
        <v>9692</v>
      </c>
      <c r="G79" s="77">
        <v>11806</v>
      </c>
      <c r="H79" s="77">
        <v>12202</v>
      </c>
    </row>
    <row r="80" spans="1:8" x14ac:dyDescent="0.4">
      <c r="A80" s="12" t="s">
        <v>30</v>
      </c>
      <c r="B80" s="77">
        <v>7299</v>
      </c>
      <c r="C80" s="77">
        <v>5740</v>
      </c>
      <c r="D80" s="77">
        <v>3916</v>
      </c>
      <c r="E80" s="77">
        <v>3812</v>
      </c>
      <c r="F80" s="77">
        <v>5580</v>
      </c>
      <c r="G80" s="77">
        <v>7809</v>
      </c>
      <c r="H80" s="85">
        <v>9034</v>
      </c>
    </row>
    <row r="81" spans="1:8" x14ac:dyDescent="0.4">
      <c r="B81" s="80"/>
      <c r="C81" s="80"/>
      <c r="D81" s="80"/>
      <c r="E81" s="80"/>
      <c r="F81" s="80"/>
      <c r="G81" s="80"/>
      <c r="H81" s="80"/>
    </row>
    <row r="82" spans="1:8" x14ac:dyDescent="0.4">
      <c r="A82" s="12"/>
      <c r="B82" s="76">
        <v>45158</v>
      </c>
      <c r="C82" s="76">
        <v>45159</v>
      </c>
      <c r="D82" s="76">
        <v>45160</v>
      </c>
      <c r="E82" s="76">
        <v>45161</v>
      </c>
      <c r="F82" s="76">
        <v>45162</v>
      </c>
      <c r="G82" s="76">
        <v>45163</v>
      </c>
      <c r="H82" s="76">
        <v>45164</v>
      </c>
    </row>
    <row r="83" spans="1:8" x14ac:dyDescent="0.4">
      <c r="A83" s="12" t="s">
        <v>25</v>
      </c>
      <c r="B83" s="77">
        <v>102032</v>
      </c>
      <c r="C83" s="78">
        <v>120990</v>
      </c>
      <c r="D83" s="78">
        <v>132308</v>
      </c>
      <c r="E83" s="79">
        <v>130005</v>
      </c>
      <c r="F83" s="78">
        <v>124154</v>
      </c>
      <c r="G83" s="78">
        <v>124433</v>
      </c>
      <c r="H83" s="78">
        <v>121126</v>
      </c>
    </row>
    <row r="84" spans="1:8" x14ac:dyDescent="0.4">
      <c r="A84" s="12" t="s">
        <v>28</v>
      </c>
      <c r="B84" s="77">
        <v>12652</v>
      </c>
      <c r="C84" s="78">
        <v>13481</v>
      </c>
      <c r="D84" s="78">
        <v>13980</v>
      </c>
      <c r="E84" s="79">
        <v>14091</v>
      </c>
      <c r="F84" s="78">
        <v>13895</v>
      </c>
      <c r="G84" s="78">
        <v>13642</v>
      </c>
      <c r="H84" s="78">
        <v>13608</v>
      </c>
    </row>
    <row r="85" spans="1:8" x14ac:dyDescent="0.4">
      <c r="A85" s="12" t="s">
        <v>30</v>
      </c>
      <c r="B85" s="77">
        <v>9436</v>
      </c>
      <c r="C85" s="79">
        <v>12676</v>
      </c>
      <c r="D85" s="79">
        <v>15028</v>
      </c>
      <c r="E85" s="79">
        <v>15599</v>
      </c>
      <c r="F85" s="79">
        <v>14155</v>
      </c>
      <c r="G85" s="79">
        <v>14322</v>
      </c>
      <c r="H85" s="79">
        <v>13987</v>
      </c>
    </row>
    <row r="86" spans="1:8" x14ac:dyDescent="0.4">
      <c r="B86" s="80"/>
      <c r="C86" s="80"/>
      <c r="D86" s="80"/>
      <c r="E86" s="80"/>
      <c r="F86" s="80"/>
      <c r="G86" s="80"/>
      <c r="H86" s="80"/>
    </row>
    <row r="87" spans="1:8" x14ac:dyDescent="0.4">
      <c r="A87" s="12"/>
      <c r="B87" s="76">
        <v>45165</v>
      </c>
      <c r="C87" s="76">
        <v>45166</v>
      </c>
      <c r="D87" s="76">
        <v>45167</v>
      </c>
      <c r="E87" s="76">
        <v>45168</v>
      </c>
      <c r="F87" s="76">
        <v>45169</v>
      </c>
      <c r="G87" s="76">
        <v>45170</v>
      </c>
      <c r="H87" s="76">
        <v>45171</v>
      </c>
    </row>
    <row r="88" spans="1:8" x14ac:dyDescent="0.4">
      <c r="A88" s="12" t="s">
        <v>25</v>
      </c>
      <c r="B88" s="78">
        <v>121587</v>
      </c>
      <c r="C88" s="78">
        <v>120895</v>
      </c>
      <c r="D88" s="78">
        <v>122706</v>
      </c>
      <c r="E88" s="78">
        <v>123954</v>
      </c>
      <c r="F88" s="78">
        <v>127117</v>
      </c>
      <c r="G88" s="78">
        <v>125902</v>
      </c>
      <c r="H88" s="78">
        <v>126014</v>
      </c>
    </row>
    <row r="89" spans="1:8" x14ac:dyDescent="0.4">
      <c r="A89" s="12" t="s">
        <v>28</v>
      </c>
      <c r="B89" s="78">
        <v>13619</v>
      </c>
      <c r="C89" s="78">
        <v>14209</v>
      </c>
      <c r="D89" s="78">
        <v>14432</v>
      </c>
      <c r="E89" s="78">
        <v>14805</v>
      </c>
      <c r="F89" s="78">
        <v>15462</v>
      </c>
      <c r="G89" s="78">
        <v>15681</v>
      </c>
      <c r="H89" s="78">
        <v>15535</v>
      </c>
    </row>
    <row r="90" spans="1:8" x14ac:dyDescent="0.4">
      <c r="A90" s="12" t="s">
        <v>30</v>
      </c>
      <c r="B90" s="79">
        <v>13837</v>
      </c>
      <c r="C90" s="79">
        <v>13997</v>
      </c>
      <c r="D90" s="79">
        <v>14142</v>
      </c>
      <c r="E90" s="79">
        <v>13842</v>
      </c>
      <c r="F90" s="79">
        <v>14058</v>
      </c>
      <c r="G90" s="79">
        <v>13008</v>
      </c>
      <c r="H90" s="79">
        <v>12948</v>
      </c>
    </row>
    <row r="91" spans="1:8" x14ac:dyDescent="0.4">
      <c r="B91" s="80"/>
      <c r="C91" s="80"/>
      <c r="D91" s="80"/>
      <c r="E91" s="80"/>
      <c r="F91" s="80"/>
      <c r="G91" s="80"/>
      <c r="H91" s="80"/>
    </row>
    <row r="92" spans="1:8" x14ac:dyDescent="0.4">
      <c r="A92" s="12"/>
      <c r="B92" s="76">
        <v>45172</v>
      </c>
      <c r="C92" s="76">
        <v>45173</v>
      </c>
      <c r="D92" s="76">
        <v>45174</v>
      </c>
      <c r="E92" s="76">
        <v>45175</v>
      </c>
      <c r="F92" s="76">
        <v>45176</v>
      </c>
      <c r="G92" s="76">
        <v>45177</v>
      </c>
      <c r="H92" s="76">
        <v>45178</v>
      </c>
    </row>
    <row r="93" spans="1:8" x14ac:dyDescent="0.4">
      <c r="A93" s="12" t="s">
        <v>25</v>
      </c>
      <c r="B93" s="78">
        <v>126128</v>
      </c>
      <c r="C93" s="78">
        <v>124710</v>
      </c>
      <c r="D93" s="78">
        <v>124015</v>
      </c>
      <c r="E93" s="78">
        <v>121914</v>
      </c>
      <c r="F93" s="78">
        <v>120858</v>
      </c>
      <c r="G93" s="78">
        <v>116895</v>
      </c>
      <c r="H93" s="78">
        <v>115461</v>
      </c>
    </row>
    <row r="94" spans="1:8" x14ac:dyDescent="0.4">
      <c r="A94" s="12" t="s">
        <v>28</v>
      </c>
      <c r="B94" s="78">
        <v>15460</v>
      </c>
      <c r="C94" s="78">
        <v>15117</v>
      </c>
      <c r="D94" s="78">
        <v>15054</v>
      </c>
      <c r="E94" s="78">
        <v>14812</v>
      </c>
      <c r="F94" s="78">
        <v>14777</v>
      </c>
      <c r="G94" s="78">
        <v>14090</v>
      </c>
      <c r="H94" s="78">
        <v>13886</v>
      </c>
    </row>
    <row r="95" spans="1:8" x14ac:dyDescent="0.4">
      <c r="A95" s="12" t="s">
        <v>30</v>
      </c>
      <c r="B95" s="79">
        <v>13706</v>
      </c>
      <c r="C95" s="79">
        <v>12440</v>
      </c>
      <c r="D95" s="79">
        <v>12265</v>
      </c>
      <c r="E95" s="79">
        <v>12151</v>
      </c>
      <c r="F95" s="79">
        <v>11764</v>
      </c>
      <c r="G95" s="79">
        <v>11427</v>
      </c>
      <c r="H95" s="79">
        <v>10706</v>
      </c>
    </row>
    <row r="96" spans="1:8" x14ac:dyDescent="0.4">
      <c r="B96" s="80"/>
      <c r="C96" s="80"/>
      <c r="D96" s="80"/>
      <c r="E96" s="80"/>
      <c r="F96" s="80"/>
      <c r="G96" s="80"/>
      <c r="H96" s="80"/>
    </row>
    <row r="97" spans="1:8" x14ac:dyDescent="0.4">
      <c r="A97" s="12"/>
      <c r="B97" s="76">
        <v>45179</v>
      </c>
      <c r="C97" s="76">
        <v>45180</v>
      </c>
      <c r="D97" s="76">
        <v>45181</v>
      </c>
      <c r="E97" s="76">
        <v>45182</v>
      </c>
      <c r="F97" s="76">
        <v>45183</v>
      </c>
      <c r="G97" s="76">
        <v>45184</v>
      </c>
      <c r="H97" s="76">
        <v>45185</v>
      </c>
    </row>
    <row r="98" spans="1:8" x14ac:dyDescent="0.4">
      <c r="A98" s="12" t="s">
        <v>25</v>
      </c>
      <c r="B98" s="78">
        <v>114610</v>
      </c>
      <c r="C98" s="78"/>
      <c r="D98" s="78"/>
      <c r="E98" s="78"/>
      <c r="F98" s="78"/>
      <c r="G98" s="78"/>
      <c r="H98" s="78"/>
    </row>
    <row r="99" spans="1:8" x14ac:dyDescent="0.4">
      <c r="A99" s="12" t="s">
        <v>28</v>
      </c>
      <c r="B99" s="78">
        <v>13957</v>
      </c>
      <c r="C99" s="78"/>
      <c r="D99" s="78"/>
      <c r="E99" s="78"/>
      <c r="F99" s="78"/>
      <c r="G99" s="78"/>
      <c r="H99" s="78"/>
    </row>
    <row r="100" spans="1:8" x14ac:dyDescent="0.4">
      <c r="A100" s="12" t="s">
        <v>30</v>
      </c>
      <c r="B100" s="78">
        <v>9888</v>
      </c>
      <c r="C100" s="78"/>
      <c r="D100" s="78"/>
      <c r="E100" s="78"/>
      <c r="F100" s="78"/>
      <c r="G100" s="78"/>
      <c r="H100" s="78"/>
    </row>
  </sheetData>
  <mergeCells count="3">
    <mergeCell ref="A5:A6"/>
    <mergeCell ref="A7:A8"/>
    <mergeCell ref="A9:A10"/>
  </mergeCells>
  <phoneticPr fontId="1"/>
  <pageMargins left="0.7" right="0.7" top="0.45" bottom="0.2" header="0.3" footer="0.3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2023-09-12T02:27:40Z</cp:lastPrinted>
  <dcterms:created xsi:type="dcterms:W3CDTF">2022-05-18T06:35:45Z</dcterms:created>
  <dcterms:modified xsi:type="dcterms:W3CDTF">2023-09-12T02:28:06Z</dcterms:modified>
</cp:coreProperties>
</file>