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9F6F467-A368-834F-9CC3-460F554EA873}" xr6:coauthVersionLast="47" xr6:coauthVersionMax="47" xr10:uidLastSave="{00000000-0000-0000-0000-000000000000}"/>
  <bookViews>
    <workbookView xWindow="452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 l="1"/>
  <c r="I62" i="1" l="1"/>
  <c r="I60" i="1" l="1"/>
  <c r="I61" i="1"/>
  <c r="I59" i="1" l="1"/>
  <c r="I58" i="1" l="1"/>
  <c r="I57" i="1"/>
  <c r="I55" i="1" l="1"/>
  <c r="I56" i="1"/>
  <c r="I54" i="1" l="1"/>
  <c r="I53" i="1" l="1"/>
  <c r="I52" i="1"/>
  <c r="I51" i="1"/>
  <c r="I86" i="1" l="1"/>
  <c r="I85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4" i="1" l="1"/>
  <c r="I83" i="1"/>
  <c r="I82" i="1"/>
  <c r="I81" i="1"/>
  <c r="I80" i="1"/>
  <c r="M75" i="1"/>
  <c r="L75" i="1"/>
  <c r="H75" i="1"/>
  <c r="G75" i="1"/>
  <c r="F75" i="1"/>
  <c r="E75" i="1"/>
  <c r="D75" i="1"/>
  <c r="C75" i="1"/>
  <c r="B75" i="1"/>
  <c r="I74" i="1"/>
  <c r="I73" i="1"/>
  <c r="I72" i="1"/>
  <c r="I71" i="1"/>
  <c r="H67" i="1"/>
  <c r="G67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5" i="1"/>
  <c r="I27" i="1"/>
  <c r="I28" i="1" s="1"/>
</calcChain>
</file>

<file path=xl/sharedStrings.xml><?xml version="1.0" encoding="utf-8"?>
<sst xmlns="http://schemas.openxmlformats.org/spreadsheetml/2006/main" count="240" uniqueCount="59">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</sst>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33"/>
  <sheetViews>
    <sheetView tabSelected="1" topLeftCell="A68" zoomScale="110" zoomScaleNormal="110" workbookViewId="0">
      <selection activeCell="F14" sqref="F14:F16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58</v>
      </c>
    </row>
    <row r="2" spans="1:11">
      <c r="A2" s="10" t="s">
        <v>57</v>
      </c>
      <c r="C2" s="35"/>
    </row>
    <row r="3" spans="1:11">
      <c r="A3" s="12"/>
      <c r="B3" s="54">
        <v>45116</v>
      </c>
      <c r="C3" s="54">
        <v>45117</v>
      </c>
      <c r="D3" s="54">
        <v>45118</v>
      </c>
      <c r="E3" s="54">
        <v>45119</v>
      </c>
      <c r="F3" s="54">
        <v>45120</v>
      </c>
      <c r="G3" s="54">
        <v>45121</v>
      </c>
      <c r="H3" s="54">
        <v>45122</v>
      </c>
    </row>
    <row r="4" spans="1:11">
      <c r="A4" s="12" t="s">
        <v>25</v>
      </c>
      <c r="B4" s="53">
        <v>64180</v>
      </c>
      <c r="C4" s="53">
        <v>65796</v>
      </c>
      <c r="D4" s="53">
        <v>67409</v>
      </c>
      <c r="E4" s="53">
        <v>69147</v>
      </c>
      <c r="F4" s="58">
        <v>71223</v>
      </c>
      <c r="G4" s="53">
        <v>72381</v>
      </c>
      <c r="H4" s="53">
        <v>74382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8403</v>
      </c>
      <c r="C5" s="53">
        <v>8246</v>
      </c>
      <c r="D5" s="53">
        <v>8116</v>
      </c>
      <c r="E5" s="53">
        <v>8151</v>
      </c>
      <c r="F5" s="53">
        <v>8245</v>
      </c>
      <c r="G5" s="53">
        <v>8202</v>
      </c>
      <c r="H5" s="53">
        <v>8279</v>
      </c>
      <c r="I5" s="13" t="s">
        <v>26</v>
      </c>
      <c r="J5" s="6" t="s">
        <v>29</v>
      </c>
    </row>
    <row r="6" spans="1:11">
      <c r="A6" s="12" t="s">
        <v>30</v>
      </c>
      <c r="B6" s="53">
        <v>3598</v>
      </c>
      <c r="C6" s="53">
        <v>4160</v>
      </c>
      <c r="D6" s="53">
        <v>4389</v>
      </c>
      <c r="E6" s="53">
        <v>4774</v>
      </c>
      <c r="F6" s="53">
        <v>5087</v>
      </c>
      <c r="G6" s="53">
        <v>5037</v>
      </c>
      <c r="H6" s="53">
        <v>5243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45123</v>
      </c>
      <c r="C8" s="54">
        <v>45124</v>
      </c>
      <c r="D8" s="54">
        <v>45125</v>
      </c>
      <c r="E8" s="54">
        <v>45126</v>
      </c>
      <c r="F8" s="54">
        <v>45127</v>
      </c>
      <c r="G8" s="54">
        <v>45128</v>
      </c>
      <c r="H8" s="54">
        <v>45129</v>
      </c>
    </row>
    <row r="9" spans="1:11" s="11" customFormat="1">
      <c r="A9" s="12" t="s">
        <v>25</v>
      </c>
      <c r="B9" s="53">
        <v>74559</v>
      </c>
      <c r="C9" s="53">
        <v>63110</v>
      </c>
      <c r="D9" s="53">
        <v>76471</v>
      </c>
      <c r="E9" s="58">
        <v>81523</v>
      </c>
      <c r="F9" s="53">
        <v>87558</v>
      </c>
      <c r="G9" s="58">
        <v>92384</v>
      </c>
      <c r="H9" s="53">
        <v>95870</v>
      </c>
    </row>
    <row r="10" spans="1:11" s="11" customFormat="1">
      <c r="A10" s="12" t="s">
        <v>28</v>
      </c>
      <c r="B10" s="53">
        <v>8204</v>
      </c>
      <c r="C10" s="53">
        <v>6545</v>
      </c>
      <c r="D10" s="53">
        <v>6625</v>
      </c>
      <c r="E10" s="53">
        <v>8275</v>
      </c>
      <c r="F10" s="53">
        <v>9089</v>
      </c>
      <c r="G10" s="53">
        <v>9393</v>
      </c>
      <c r="H10" s="53">
        <v>9754</v>
      </c>
    </row>
    <row r="11" spans="1:11" s="11" customFormat="1">
      <c r="A11" s="12" t="s">
        <v>30</v>
      </c>
      <c r="B11" s="53">
        <v>5216</v>
      </c>
      <c r="C11" s="53">
        <v>4792</v>
      </c>
      <c r="D11" s="53">
        <v>5307</v>
      </c>
      <c r="E11" s="53">
        <v>5556</v>
      </c>
      <c r="F11" s="53">
        <v>6198</v>
      </c>
      <c r="G11" s="53">
        <v>7036</v>
      </c>
      <c r="H11" s="53">
        <v>6976</v>
      </c>
    </row>
    <row r="12" spans="1:11" s="11" customFormat="1"/>
    <row r="13" spans="1:11" s="11" customFormat="1">
      <c r="A13" s="12"/>
      <c r="B13" s="54">
        <v>45130</v>
      </c>
      <c r="C13" s="54">
        <v>45131</v>
      </c>
      <c r="D13" s="54">
        <v>45132</v>
      </c>
      <c r="E13" s="54">
        <v>45133</v>
      </c>
      <c r="F13" s="54">
        <v>45134</v>
      </c>
      <c r="G13" s="54">
        <v>45135</v>
      </c>
      <c r="H13" s="54">
        <v>45136</v>
      </c>
    </row>
    <row r="14" spans="1:11" s="11" customFormat="1">
      <c r="A14" s="12" t="s">
        <v>25</v>
      </c>
      <c r="B14" s="53">
        <v>96619</v>
      </c>
      <c r="C14" s="72">
        <v>117297</v>
      </c>
      <c r="D14" s="53">
        <v>110795</v>
      </c>
      <c r="E14" s="53">
        <v>111353</v>
      </c>
      <c r="F14" s="53">
        <v>110310</v>
      </c>
      <c r="G14" s="53"/>
      <c r="H14" s="53"/>
    </row>
    <row r="15" spans="1:11" s="11" customFormat="1">
      <c r="A15" s="12" t="s">
        <v>28</v>
      </c>
      <c r="B15" s="53">
        <v>9869</v>
      </c>
      <c r="C15" s="53">
        <v>12346</v>
      </c>
      <c r="D15" s="53">
        <v>11578</v>
      </c>
      <c r="E15" s="53">
        <v>11866</v>
      </c>
      <c r="F15" s="53">
        <v>11613</v>
      </c>
      <c r="G15" s="53"/>
      <c r="H15" s="53"/>
    </row>
    <row r="16" spans="1:11" s="11" customFormat="1">
      <c r="A16" s="12" t="s">
        <v>30</v>
      </c>
      <c r="B16" s="53">
        <v>7014</v>
      </c>
      <c r="C16" s="53">
        <v>7548</v>
      </c>
      <c r="D16" s="53">
        <v>7188</v>
      </c>
      <c r="E16" s="53">
        <v>7086</v>
      </c>
      <c r="F16" s="53">
        <v>6613</v>
      </c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32" t="s">
        <v>32</v>
      </c>
    </row>
    <row r="19" spans="1:20" s="6" customFormat="1">
      <c r="A19" s="13"/>
      <c r="B19" s="32" t="s">
        <v>33</v>
      </c>
    </row>
    <row r="20" spans="1:20" s="6" customFormat="1">
      <c r="B20" s="32"/>
    </row>
    <row r="21" spans="1:20" s="11" customFormat="1" ht="24">
      <c r="A21" s="14" t="s">
        <v>18</v>
      </c>
      <c r="G21" s="6" t="s">
        <v>8</v>
      </c>
      <c r="H21" s="8">
        <v>45136</v>
      </c>
      <c r="I21" s="9">
        <v>0.29166666666666669</v>
      </c>
      <c r="K21" s="14" t="s">
        <v>19</v>
      </c>
    </row>
    <row r="22" spans="1:20">
      <c r="B22" s="21" t="s">
        <v>14</v>
      </c>
      <c r="C22" s="1" t="s">
        <v>0</v>
      </c>
      <c r="D22" s="5" t="s">
        <v>1</v>
      </c>
      <c r="E22" s="1" t="s">
        <v>2</v>
      </c>
      <c r="F22" s="18" t="s">
        <v>3</v>
      </c>
      <c r="G22" s="5" t="s">
        <v>4</v>
      </c>
      <c r="H22" s="17" t="s">
        <v>5</v>
      </c>
      <c r="I22" s="5" t="s">
        <v>6</v>
      </c>
      <c r="L22" s="21" t="s">
        <v>14</v>
      </c>
      <c r="M22" s="1" t="s">
        <v>0</v>
      </c>
      <c r="N22" s="5" t="s">
        <v>1</v>
      </c>
      <c r="O22" s="1" t="s">
        <v>2</v>
      </c>
      <c r="P22" s="18" t="s">
        <v>3</v>
      </c>
      <c r="Q22" s="5" t="s">
        <v>4</v>
      </c>
      <c r="R22" s="7" t="s">
        <v>5</v>
      </c>
      <c r="S22" s="5" t="s">
        <v>6</v>
      </c>
    </row>
    <row r="23" spans="1:20">
      <c r="B23" s="21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1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>
      <c r="B24" s="21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1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8" t="s">
        <v>21</v>
      </c>
    </row>
    <row r="25" spans="1:20">
      <c r="B25" s="21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1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>
      <c r="B26" s="29" t="s">
        <v>13</v>
      </c>
      <c r="C26" s="26">
        <v>11</v>
      </c>
      <c r="D26" s="26">
        <v>20</v>
      </c>
      <c r="E26" s="25">
        <v>13</v>
      </c>
      <c r="F26" s="26">
        <v>44</v>
      </c>
      <c r="G26" s="25">
        <v>17</v>
      </c>
      <c r="H26" s="26">
        <v>16</v>
      </c>
      <c r="I26" s="25">
        <f>SUM(C26:H26)</f>
        <v>121</v>
      </c>
      <c r="L26" s="21" t="s">
        <v>13</v>
      </c>
      <c r="M26" s="12">
        <v>0</v>
      </c>
      <c r="N26" s="12">
        <v>0</v>
      </c>
      <c r="O26" s="5">
        <v>3</v>
      </c>
      <c r="P26" s="12">
        <v>3</v>
      </c>
      <c r="Q26" s="5">
        <v>1</v>
      </c>
      <c r="R26" s="12">
        <v>4</v>
      </c>
      <c r="S26" s="5">
        <f>SUM(M26:R26)</f>
        <v>11</v>
      </c>
    </row>
    <row r="27" spans="1:20">
      <c r="B27" s="22" t="s">
        <v>11</v>
      </c>
      <c r="C27" s="23">
        <f t="shared" ref="C27:I27" si="0">SUM(C23:C26)</f>
        <v>55</v>
      </c>
      <c r="D27" s="23">
        <f t="shared" si="0"/>
        <v>65</v>
      </c>
      <c r="E27" s="23">
        <f t="shared" si="0"/>
        <v>63</v>
      </c>
      <c r="F27" s="23">
        <f t="shared" si="0"/>
        <v>166</v>
      </c>
      <c r="G27" s="23">
        <f t="shared" si="0"/>
        <v>65</v>
      </c>
      <c r="H27" s="23">
        <f t="shared" si="0"/>
        <v>76</v>
      </c>
      <c r="I27" s="27">
        <f t="shared" si="0"/>
        <v>490</v>
      </c>
      <c r="L27" s="22" t="s">
        <v>11</v>
      </c>
      <c r="M27" s="23">
        <f>SUM(M23:M26)</f>
        <v>2</v>
      </c>
      <c r="N27" s="23">
        <f>SUM(N23:N26)</f>
        <v>0</v>
      </c>
      <c r="O27" s="23">
        <f>SUM(O23:O26)</f>
        <v>4</v>
      </c>
      <c r="P27" s="23">
        <f>SUM(P23:P26)</f>
        <v>10</v>
      </c>
      <c r="Q27" s="23">
        <v>1</v>
      </c>
      <c r="R27" s="23">
        <f>SUM(R23:R26)</f>
        <v>5</v>
      </c>
      <c r="S27" s="20">
        <f>SUM(S23:S26)</f>
        <v>22</v>
      </c>
    </row>
    <row r="28" spans="1:20">
      <c r="A28" s="4"/>
      <c r="B28" s="4" t="s">
        <v>10</v>
      </c>
      <c r="C28" s="3">
        <f>C27/247</f>
        <v>0.22267206477732793</v>
      </c>
      <c r="D28" s="3">
        <f>D27/303</f>
        <v>0.21452145214521451</v>
      </c>
      <c r="E28" s="3">
        <f>E27/324</f>
        <v>0.19444444444444445</v>
      </c>
      <c r="F28" s="19">
        <f>F27/545</f>
        <v>0.30458715596330277</v>
      </c>
      <c r="G28" s="3">
        <f>G27/300</f>
        <v>0.21666666666666667</v>
      </c>
      <c r="H28" s="16">
        <f>H27/183</f>
        <v>0.41530054644808745</v>
      </c>
      <c r="I28" s="3">
        <f>I27/1902</f>
        <v>0.25762355415352262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9">
        <f>P27/545</f>
        <v>1.834862385321101E-2</v>
      </c>
      <c r="Q28" s="3">
        <f>Q27/300</f>
        <v>3.3333333333333335E-3</v>
      </c>
      <c r="R28" s="24">
        <f>R27/183</f>
        <v>2.7322404371584699E-2</v>
      </c>
      <c r="S28" s="3">
        <f>S27/1902</f>
        <v>1.1566771819137749E-2</v>
      </c>
    </row>
    <row r="29" spans="1:20" s="11" customFormat="1">
      <c r="A29" s="10"/>
    </row>
    <row r="30" spans="1:20" s="6" customFormat="1" ht="24">
      <c r="A30" s="10" t="s">
        <v>23</v>
      </c>
      <c r="K30" s="14" t="s">
        <v>19</v>
      </c>
    </row>
    <row r="31" spans="1:20">
      <c r="A31" s="12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8" t="s">
        <v>3</v>
      </c>
      <c r="G31" s="5" t="s">
        <v>4</v>
      </c>
      <c r="H31" s="59" t="s">
        <v>5</v>
      </c>
      <c r="I31" s="5" t="s">
        <v>6</v>
      </c>
      <c r="K31" s="12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8" t="s">
        <v>3</v>
      </c>
      <c r="Q31" s="5" t="s">
        <v>4</v>
      </c>
      <c r="R31" s="7" t="s">
        <v>5</v>
      </c>
      <c r="S31" s="5" t="s">
        <v>6</v>
      </c>
    </row>
    <row r="32" spans="1:20">
      <c r="A32" s="5" t="s">
        <v>13</v>
      </c>
      <c r="B32" s="5" t="s">
        <v>7</v>
      </c>
      <c r="C32" s="12">
        <v>0</v>
      </c>
      <c r="D32" s="12">
        <v>2</v>
      </c>
      <c r="E32" s="12">
        <v>1</v>
      </c>
      <c r="F32" s="12">
        <v>0</v>
      </c>
      <c r="G32" s="12">
        <v>0</v>
      </c>
      <c r="H32" s="12">
        <v>2</v>
      </c>
      <c r="I32" s="5">
        <f>SUM(C32:H32)</f>
        <v>5</v>
      </c>
      <c r="K32" s="5" t="s">
        <v>13</v>
      </c>
      <c r="L32" s="5" t="s">
        <v>7</v>
      </c>
      <c r="M32" s="30"/>
      <c r="N32" s="30"/>
      <c r="O32" s="30"/>
      <c r="P32" s="30"/>
      <c r="Q32" s="30"/>
      <c r="R32" s="30"/>
      <c r="S32" s="5">
        <f>SUM(M32:R32)</f>
        <v>0</v>
      </c>
    </row>
    <row r="33" spans="1:19">
      <c r="A33" s="5" t="s">
        <v>13</v>
      </c>
      <c r="B33" s="5" t="s">
        <v>24</v>
      </c>
      <c r="C33" s="12">
        <v>0</v>
      </c>
      <c r="D33" s="12">
        <v>2</v>
      </c>
      <c r="E33" s="12">
        <v>0</v>
      </c>
      <c r="F33" s="12">
        <v>6</v>
      </c>
      <c r="G33" s="12">
        <v>2</v>
      </c>
      <c r="H33" s="12">
        <v>1</v>
      </c>
      <c r="I33" s="5">
        <f>SUM(C33:H33)</f>
        <v>11</v>
      </c>
      <c r="K33" s="5"/>
      <c r="L33" s="5" t="s">
        <v>24</v>
      </c>
      <c r="M33" s="30"/>
      <c r="N33" s="30"/>
      <c r="O33" s="5">
        <v>2</v>
      </c>
      <c r="P33" s="30"/>
      <c r="Q33" s="30"/>
      <c r="R33" s="30"/>
      <c r="S33" s="5">
        <f>SUM(M33:R33)</f>
        <v>2</v>
      </c>
    </row>
    <row r="34" spans="1:19">
      <c r="A34" s="5" t="s">
        <v>13</v>
      </c>
      <c r="B34" s="5" t="s">
        <v>35</v>
      </c>
      <c r="C34" s="12">
        <v>3</v>
      </c>
      <c r="D34" s="12">
        <v>1</v>
      </c>
      <c r="E34" s="12">
        <v>3</v>
      </c>
      <c r="F34" s="12">
        <v>4</v>
      </c>
      <c r="G34" s="12">
        <v>1</v>
      </c>
      <c r="H34" s="12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5" t="s">
        <v>13</v>
      </c>
      <c r="B35" s="25" t="s">
        <v>56</v>
      </c>
      <c r="C35" s="26">
        <v>3</v>
      </c>
      <c r="D35" s="26">
        <v>1</v>
      </c>
      <c r="E35" s="12">
        <v>0</v>
      </c>
      <c r="F35" s="71">
        <v>16</v>
      </c>
      <c r="G35" s="26">
        <v>5</v>
      </c>
      <c r="H35" s="12">
        <v>2</v>
      </c>
      <c r="I35" s="71">
        <f>SUM(C35:H35)</f>
        <v>27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>
      <c r="A37" s="10" t="s">
        <v>22</v>
      </c>
      <c r="K37" s="14" t="s">
        <v>19</v>
      </c>
    </row>
    <row r="38" spans="1:19">
      <c r="A38" s="65" t="s">
        <v>12</v>
      </c>
      <c r="B38" s="66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4" t="s">
        <v>12</v>
      </c>
      <c r="L38" s="64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>
      <c r="A39" s="67">
        <v>45083</v>
      </c>
      <c r="B39" s="67"/>
      <c r="C39" s="12">
        <v>0</v>
      </c>
      <c r="D39" s="12">
        <v>0</v>
      </c>
      <c r="E39" s="5">
        <v>1</v>
      </c>
      <c r="F39" s="12">
        <v>0</v>
      </c>
      <c r="G39" s="12">
        <v>0</v>
      </c>
      <c r="H39" s="12">
        <v>0</v>
      </c>
      <c r="I39" s="5">
        <f t="shared" ref="I39:I44" si="1">SUM(C39:H39)</f>
        <v>1</v>
      </c>
      <c r="J39" s="15"/>
      <c r="K39" s="67">
        <v>45055</v>
      </c>
      <c r="L39" s="67"/>
      <c r="M39" s="12">
        <v>0</v>
      </c>
      <c r="N39" s="12">
        <v>0</v>
      </c>
      <c r="O39" s="5">
        <v>1</v>
      </c>
      <c r="P39" s="12">
        <v>0</v>
      </c>
      <c r="Q39" s="12">
        <v>0</v>
      </c>
      <c r="R39" s="12">
        <v>0</v>
      </c>
      <c r="S39" s="5">
        <f>SUM(M39:R39)</f>
        <v>1</v>
      </c>
    </row>
    <row r="40" spans="1:19" ht="24">
      <c r="A40" s="67">
        <v>45084</v>
      </c>
      <c r="B40" s="67"/>
      <c r="C40" s="12">
        <v>0</v>
      </c>
      <c r="D40" s="12">
        <v>0</v>
      </c>
      <c r="E40" s="12">
        <v>0</v>
      </c>
      <c r="F40" s="5">
        <v>1</v>
      </c>
      <c r="G40" s="12">
        <v>0</v>
      </c>
      <c r="H40" s="12">
        <v>0</v>
      </c>
      <c r="I40" s="5">
        <f t="shared" si="1"/>
        <v>1</v>
      </c>
      <c r="J40" s="15"/>
      <c r="K40" s="67">
        <v>45058</v>
      </c>
      <c r="L40" s="67"/>
      <c r="M40" s="12"/>
      <c r="N40" s="12"/>
      <c r="O40" s="5">
        <v>1</v>
      </c>
      <c r="P40" s="12"/>
      <c r="Q40" s="12"/>
      <c r="R40" s="12"/>
      <c r="S40" s="5">
        <f>SUM(M40:R40)</f>
        <v>1</v>
      </c>
    </row>
    <row r="41" spans="1:19" ht="24">
      <c r="A41" s="67">
        <v>45085</v>
      </c>
      <c r="B41" s="6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2</v>
      </c>
      <c r="I41" s="5">
        <f t="shared" si="1"/>
        <v>2</v>
      </c>
      <c r="J41" s="15"/>
    </row>
    <row r="42" spans="1:19" ht="24">
      <c r="A42" s="67">
        <v>45086</v>
      </c>
      <c r="B42" s="67"/>
      <c r="C42" s="5"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5">
        <f t="shared" si="1"/>
        <v>1</v>
      </c>
      <c r="J42" s="15"/>
    </row>
    <row r="43" spans="1:19" ht="24">
      <c r="A43" s="67">
        <v>45092</v>
      </c>
      <c r="B43" s="67"/>
      <c r="C43" s="12">
        <v>0</v>
      </c>
      <c r="D43" s="12">
        <v>0</v>
      </c>
      <c r="E43" s="5">
        <v>1</v>
      </c>
      <c r="F43" s="5">
        <v>1</v>
      </c>
      <c r="G43" s="12">
        <v>0</v>
      </c>
      <c r="H43" s="12">
        <v>0</v>
      </c>
      <c r="I43" s="5">
        <f t="shared" si="1"/>
        <v>2</v>
      </c>
      <c r="J43" s="15"/>
    </row>
    <row r="44" spans="1:19" ht="24">
      <c r="A44" s="67">
        <v>45097</v>
      </c>
      <c r="B44" s="67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67">
        <v>45099</v>
      </c>
      <c r="B45" s="67"/>
      <c r="C45" s="12">
        <v>0</v>
      </c>
      <c r="D45" s="12">
        <v>0</v>
      </c>
      <c r="E45" s="12">
        <v>0</v>
      </c>
      <c r="F45" s="12">
        <v>0</v>
      </c>
      <c r="G45" s="5">
        <v>1</v>
      </c>
      <c r="H45" s="12">
        <v>0</v>
      </c>
      <c r="I45" s="5">
        <f t="shared" ref="I45:I52" si="2">SUM(C45:H45)</f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67">
        <v>45101</v>
      </c>
      <c r="B46" s="67"/>
      <c r="C46" s="5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67">
        <v>45102</v>
      </c>
      <c r="B47" s="67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si="2"/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67">
        <v>45103</v>
      </c>
      <c r="B48" s="67"/>
      <c r="C48" s="12">
        <v>0</v>
      </c>
      <c r="D48" s="12">
        <v>0</v>
      </c>
      <c r="E48" s="12">
        <v>0</v>
      </c>
      <c r="F48" s="5">
        <v>1</v>
      </c>
      <c r="G48" s="12">
        <v>0</v>
      </c>
      <c r="H48" s="12">
        <v>0</v>
      </c>
      <c r="I48" s="5">
        <f t="shared" si="2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67">
        <v>45107</v>
      </c>
      <c r="B49" s="67"/>
      <c r="C49" s="12">
        <v>0</v>
      </c>
      <c r="D49" s="5">
        <v>1</v>
      </c>
      <c r="E49" s="12">
        <v>0</v>
      </c>
      <c r="F49" s="12">
        <v>0</v>
      </c>
      <c r="G49" s="12">
        <v>0</v>
      </c>
      <c r="H49" s="12">
        <v>0</v>
      </c>
      <c r="I49" s="5">
        <f t="shared" si="2"/>
        <v>1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62">
        <v>45110</v>
      </c>
      <c r="B50" s="62"/>
      <c r="C50" s="12">
        <v>0</v>
      </c>
      <c r="D50" s="12">
        <v>0</v>
      </c>
      <c r="E50" s="12">
        <v>0</v>
      </c>
      <c r="F50" s="31">
        <v>1</v>
      </c>
      <c r="G50" s="12">
        <v>0</v>
      </c>
      <c r="H50" s="12">
        <v>0</v>
      </c>
      <c r="I50" s="31">
        <f t="shared" si="2"/>
        <v>1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62">
        <v>45116</v>
      </c>
      <c r="B51" s="62"/>
      <c r="C51" s="12">
        <v>0</v>
      </c>
      <c r="D51" s="12">
        <v>0</v>
      </c>
      <c r="E51" s="12">
        <v>0</v>
      </c>
      <c r="F51" s="12">
        <v>0</v>
      </c>
      <c r="G51" s="31">
        <v>1</v>
      </c>
      <c r="H51" s="12">
        <v>0</v>
      </c>
      <c r="I51" s="31">
        <f t="shared" si="2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62">
        <v>45117</v>
      </c>
      <c r="B52" s="62"/>
      <c r="C52" s="12">
        <v>0</v>
      </c>
      <c r="D52" s="31">
        <v>1</v>
      </c>
      <c r="E52" s="12">
        <v>0</v>
      </c>
      <c r="F52" s="31">
        <v>2</v>
      </c>
      <c r="G52" s="12">
        <v>0</v>
      </c>
      <c r="H52" s="12">
        <v>0</v>
      </c>
      <c r="I52" s="31">
        <f t="shared" si="2"/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62">
        <v>45118</v>
      </c>
      <c r="B53" s="62"/>
      <c r="C53" s="12">
        <v>0</v>
      </c>
      <c r="D53" s="12">
        <v>0</v>
      </c>
      <c r="E53" s="12">
        <v>0</v>
      </c>
      <c r="F53" s="31">
        <v>1</v>
      </c>
      <c r="G53" s="12">
        <v>0</v>
      </c>
      <c r="H53" s="12">
        <v>0</v>
      </c>
      <c r="I53" s="31">
        <f t="shared" ref="I53" si="3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62">
        <v>45120</v>
      </c>
      <c r="B54" s="62"/>
      <c r="C54" s="12">
        <v>0</v>
      </c>
      <c r="D54" s="12">
        <v>0</v>
      </c>
      <c r="E54" s="12">
        <v>0</v>
      </c>
      <c r="F54" s="31">
        <v>1</v>
      </c>
      <c r="G54" s="12">
        <v>0</v>
      </c>
      <c r="H54" s="12">
        <v>0</v>
      </c>
      <c r="I54" s="31">
        <f t="shared" ref="I54:I58" si="4">SUM(C54:H54)</f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62">
        <v>45123</v>
      </c>
      <c r="B55" s="62"/>
      <c r="C55" s="12">
        <v>0</v>
      </c>
      <c r="D55" s="12">
        <v>0</v>
      </c>
      <c r="E55" s="12">
        <v>0</v>
      </c>
      <c r="F55" s="31">
        <v>1</v>
      </c>
      <c r="G55" s="12">
        <v>0</v>
      </c>
      <c r="H55" s="12">
        <v>0</v>
      </c>
      <c r="I55" s="31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62">
        <v>45124</v>
      </c>
      <c r="B56" s="62"/>
      <c r="C56" s="12">
        <v>0</v>
      </c>
      <c r="D56" s="12">
        <v>0</v>
      </c>
      <c r="E56" s="12">
        <v>0</v>
      </c>
      <c r="F56" s="31">
        <v>2</v>
      </c>
      <c r="G56" s="12">
        <v>0</v>
      </c>
      <c r="H56" s="12">
        <v>0</v>
      </c>
      <c r="I56" s="31">
        <f t="shared" si="4"/>
        <v>2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45125</v>
      </c>
      <c r="B57" s="62"/>
      <c r="C57" s="12">
        <v>0</v>
      </c>
      <c r="D57" s="12">
        <v>0</v>
      </c>
      <c r="E57" s="12">
        <v>0</v>
      </c>
      <c r="F57" s="31">
        <v>1</v>
      </c>
      <c r="G57" s="31">
        <v>1</v>
      </c>
      <c r="H57" s="12">
        <v>0</v>
      </c>
      <c r="I57" s="31">
        <f t="shared" si="4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45126</v>
      </c>
      <c r="B58" s="62"/>
      <c r="C58" s="31">
        <v>1</v>
      </c>
      <c r="D58" s="12">
        <v>0</v>
      </c>
      <c r="E58" s="12">
        <v>0</v>
      </c>
      <c r="F58" s="31">
        <v>2</v>
      </c>
      <c r="G58" s="12">
        <v>0</v>
      </c>
      <c r="H58" s="12">
        <v>0</v>
      </c>
      <c r="I58" s="31">
        <f t="shared" si="4"/>
        <v>3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45127</v>
      </c>
      <c r="B59" s="62"/>
      <c r="C59" s="12">
        <v>0</v>
      </c>
      <c r="D59" s="12">
        <v>0</v>
      </c>
      <c r="E59" s="12">
        <v>0</v>
      </c>
      <c r="F59" s="31">
        <v>2</v>
      </c>
      <c r="G59" s="12">
        <v>0</v>
      </c>
      <c r="H59" s="12">
        <v>0</v>
      </c>
      <c r="I59" s="31">
        <f t="shared" ref="I59:I65" si="5">SUM(C59:H59)</f>
        <v>2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2">
        <v>45130</v>
      </c>
      <c r="B60" s="62"/>
      <c r="C60" s="31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31">
        <f t="shared" si="5"/>
        <v>1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2">
        <v>45131</v>
      </c>
      <c r="B61" s="62"/>
      <c r="C61" s="12">
        <v>0</v>
      </c>
      <c r="D61" s="12">
        <v>0</v>
      </c>
      <c r="E61" s="12">
        <v>0</v>
      </c>
      <c r="F61" s="31">
        <v>2</v>
      </c>
      <c r="G61" s="12">
        <v>0</v>
      </c>
      <c r="H61" s="12">
        <v>0</v>
      </c>
      <c r="I61" s="31">
        <f t="shared" si="5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62">
        <v>45132</v>
      </c>
      <c r="B62" s="62"/>
      <c r="C62" s="12">
        <v>0</v>
      </c>
      <c r="D62" s="12">
        <v>0</v>
      </c>
      <c r="E62" s="12">
        <v>0</v>
      </c>
      <c r="F62" s="12">
        <v>0</v>
      </c>
      <c r="G62" s="31">
        <v>1</v>
      </c>
      <c r="H62" s="31">
        <v>1</v>
      </c>
      <c r="I62" s="31">
        <f t="shared" si="5"/>
        <v>2</v>
      </c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62">
        <v>45133</v>
      </c>
      <c r="B63" s="62"/>
      <c r="C63" s="12">
        <v>0</v>
      </c>
      <c r="D63" s="12">
        <v>0</v>
      </c>
      <c r="E63" s="12">
        <v>0</v>
      </c>
      <c r="F63" s="31">
        <v>1</v>
      </c>
      <c r="G63" s="12">
        <v>0</v>
      </c>
      <c r="H63" s="12">
        <v>0</v>
      </c>
      <c r="I63" s="31">
        <f t="shared" si="5"/>
        <v>1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2">
        <v>45134</v>
      </c>
      <c r="B64" s="62"/>
      <c r="C64" s="12">
        <v>0</v>
      </c>
      <c r="D64" s="12">
        <v>0</v>
      </c>
      <c r="E64" s="12">
        <v>0</v>
      </c>
      <c r="F64" s="12">
        <v>0</v>
      </c>
      <c r="G64" s="31">
        <v>1</v>
      </c>
      <c r="H64" s="12">
        <v>0</v>
      </c>
      <c r="I64" s="31">
        <f t="shared" si="5"/>
        <v>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2">
        <v>45135</v>
      </c>
      <c r="B65" s="62"/>
      <c r="C65" s="31">
        <v>1</v>
      </c>
      <c r="D65" s="12">
        <v>0</v>
      </c>
      <c r="E65" s="12">
        <v>0</v>
      </c>
      <c r="F65" s="12">
        <v>0</v>
      </c>
      <c r="G65" s="31">
        <v>1</v>
      </c>
      <c r="H65" s="31">
        <v>1</v>
      </c>
      <c r="I65" s="31">
        <f t="shared" si="5"/>
        <v>3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>
      <c r="G66" s="33"/>
      <c r="H66" s="36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14" t="s">
        <v>36</v>
      </c>
      <c r="B67" s="6"/>
      <c r="C67" s="6"/>
      <c r="D67" s="6"/>
      <c r="E67" s="6"/>
      <c r="F67" s="6" t="s">
        <v>8</v>
      </c>
      <c r="G67" s="8">
        <f>H21</f>
        <v>45136</v>
      </c>
      <c r="H67" s="37">
        <f>I21</f>
        <v>0.29166666666666669</v>
      </c>
      <c r="I67" s="6"/>
      <c r="J67" s="6"/>
      <c r="K67" s="6" t="s">
        <v>37</v>
      </c>
      <c r="L67" s="6"/>
      <c r="M67" s="6"/>
      <c r="N67" s="6"/>
      <c r="O67" s="10" t="s">
        <v>19</v>
      </c>
      <c r="P67" s="6"/>
      <c r="Q67" s="6"/>
      <c r="R67" s="34"/>
      <c r="S67" s="2"/>
    </row>
    <row r="68" spans="1:19">
      <c r="A68" s="13"/>
      <c r="G68" s="33"/>
      <c r="H68" s="36"/>
      <c r="R68" s="34"/>
      <c r="S68" s="2"/>
    </row>
    <row r="69" spans="1:19">
      <c r="A69" s="63"/>
      <c r="B69" s="64" t="s">
        <v>38</v>
      </c>
      <c r="C69" s="64"/>
      <c r="D69" s="64"/>
      <c r="E69" s="64" t="s">
        <v>39</v>
      </c>
      <c r="F69" s="64"/>
      <c r="G69" s="64"/>
      <c r="H69" s="5" t="s">
        <v>40</v>
      </c>
      <c r="I69" s="64" t="s">
        <v>11</v>
      </c>
      <c r="K69" s="63"/>
      <c r="L69" s="38" t="s">
        <v>40</v>
      </c>
      <c r="M69" s="39" t="s">
        <v>41</v>
      </c>
      <c r="R69" s="34"/>
      <c r="S69" s="2"/>
    </row>
    <row r="70" spans="1:19" ht="21">
      <c r="A70" s="63"/>
      <c r="B70" s="40" t="s">
        <v>42</v>
      </c>
      <c r="C70" s="40" t="s">
        <v>43</v>
      </c>
      <c r="D70" s="40" t="s">
        <v>44</v>
      </c>
      <c r="E70" s="1" t="s">
        <v>45</v>
      </c>
      <c r="F70" s="1" t="s">
        <v>46</v>
      </c>
      <c r="G70" s="40" t="s">
        <v>44</v>
      </c>
      <c r="H70" s="41" t="s">
        <v>47</v>
      </c>
      <c r="I70" s="64"/>
      <c r="K70" s="63"/>
      <c r="L70" s="42" t="s">
        <v>48</v>
      </c>
      <c r="M70" s="43" t="s">
        <v>49</v>
      </c>
      <c r="R70" s="34"/>
      <c r="S70" s="2"/>
    </row>
    <row r="71" spans="1:19">
      <c r="A71" s="21" t="s">
        <v>16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5">
        <f>SUM(B71:H71)</f>
        <v>0</v>
      </c>
      <c r="K71" s="21" t="s">
        <v>16</v>
      </c>
      <c r="L71" s="45">
        <v>0</v>
      </c>
      <c r="M71" s="45">
        <v>0</v>
      </c>
      <c r="R71" s="34"/>
      <c r="S71" s="2"/>
    </row>
    <row r="72" spans="1:19">
      <c r="A72" s="21" t="s">
        <v>17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5">
        <f>SUM(B72:H72)</f>
        <v>0</v>
      </c>
      <c r="K72" s="21" t="s">
        <v>17</v>
      </c>
      <c r="L72" s="45">
        <v>0</v>
      </c>
      <c r="M72" s="45">
        <v>3</v>
      </c>
      <c r="R72" s="34"/>
      <c r="S72" s="2"/>
    </row>
    <row r="73" spans="1:19">
      <c r="A73" s="21" t="s">
        <v>9</v>
      </c>
      <c r="B73" s="44">
        <v>10</v>
      </c>
      <c r="C73" s="46">
        <v>1</v>
      </c>
      <c r="D73" s="44">
        <v>11</v>
      </c>
      <c r="E73" s="44">
        <v>6</v>
      </c>
      <c r="F73" s="44">
        <v>1</v>
      </c>
      <c r="G73" s="44">
        <v>0</v>
      </c>
      <c r="H73" s="46">
        <v>8</v>
      </c>
      <c r="I73" s="45">
        <f>SUM(B73:H73)</f>
        <v>37</v>
      </c>
      <c r="K73" s="21" t="s">
        <v>9</v>
      </c>
      <c r="L73" s="45">
        <v>47</v>
      </c>
      <c r="M73" s="45">
        <v>143</v>
      </c>
    </row>
    <row r="74" spans="1:19" s="6" customFormat="1">
      <c r="A74" s="21" t="s">
        <v>13</v>
      </c>
      <c r="B74" s="47">
        <v>3</v>
      </c>
      <c r="C74" s="47">
        <v>3</v>
      </c>
      <c r="D74" s="46">
        <v>6</v>
      </c>
      <c r="E74" s="47">
        <v>1</v>
      </c>
      <c r="F74" s="46">
        <v>0</v>
      </c>
      <c r="G74" s="47">
        <v>0</v>
      </c>
      <c r="H74" s="46">
        <v>2</v>
      </c>
      <c r="I74" s="45">
        <f>SUM(B74:H74)</f>
        <v>15</v>
      </c>
      <c r="J74"/>
      <c r="K74" s="21" t="s">
        <v>13</v>
      </c>
      <c r="L74" s="45">
        <v>3</v>
      </c>
      <c r="M74" s="45">
        <v>24</v>
      </c>
      <c r="N74"/>
      <c r="O74"/>
      <c r="P74"/>
      <c r="Q74"/>
    </row>
    <row r="75" spans="1:19">
      <c r="A75" s="22" t="s">
        <v>11</v>
      </c>
      <c r="B75" s="48">
        <f t="shared" ref="B75:I75" si="6">SUM(B71:B74)</f>
        <v>13</v>
      </c>
      <c r="C75" s="48">
        <f t="shared" si="6"/>
        <v>4</v>
      </c>
      <c r="D75" s="48">
        <f t="shared" si="6"/>
        <v>17</v>
      </c>
      <c r="E75" s="48">
        <f t="shared" si="6"/>
        <v>7</v>
      </c>
      <c r="F75" s="48">
        <f t="shared" si="6"/>
        <v>1</v>
      </c>
      <c r="G75" s="48">
        <f t="shared" si="6"/>
        <v>0</v>
      </c>
      <c r="H75" s="49">
        <f t="shared" si="6"/>
        <v>10</v>
      </c>
      <c r="I75" s="50">
        <f t="shared" si="6"/>
        <v>52</v>
      </c>
      <c r="K75" s="22" t="s">
        <v>11</v>
      </c>
      <c r="L75" s="45">
        <f>SUM(L71:L74)</f>
        <v>50</v>
      </c>
      <c r="M75" s="45">
        <f>SUM(M71:M74)</f>
        <v>170</v>
      </c>
    </row>
    <row r="76" spans="1:19">
      <c r="A76" s="13"/>
      <c r="G76" s="33"/>
      <c r="H76" s="36"/>
    </row>
    <row r="78" spans="1:19">
      <c r="A78" s="63" t="s">
        <v>13</v>
      </c>
      <c r="B78" s="64" t="s">
        <v>38</v>
      </c>
      <c r="C78" s="64"/>
      <c r="D78" s="64"/>
      <c r="E78" s="64" t="s">
        <v>39</v>
      </c>
      <c r="F78" s="64"/>
      <c r="G78" s="64"/>
      <c r="H78" s="5" t="s">
        <v>40</v>
      </c>
      <c r="I78" s="64" t="s">
        <v>11</v>
      </c>
      <c r="K78" s="63" t="s">
        <v>13</v>
      </c>
      <c r="L78" s="38" t="s">
        <v>40</v>
      </c>
      <c r="M78" s="39" t="s">
        <v>41</v>
      </c>
      <c r="O78" s="63" t="s">
        <v>13</v>
      </c>
      <c r="P78" s="38" t="s">
        <v>40</v>
      </c>
      <c r="Q78" s="39" t="s">
        <v>41</v>
      </c>
    </row>
    <row r="79" spans="1:19" ht="21">
      <c r="A79" s="63"/>
      <c r="B79" s="40" t="s">
        <v>42</v>
      </c>
      <c r="C79" s="40" t="s">
        <v>43</v>
      </c>
      <c r="D79" s="40" t="s">
        <v>44</v>
      </c>
      <c r="E79" s="1" t="s">
        <v>45</v>
      </c>
      <c r="F79" s="1" t="s">
        <v>46</v>
      </c>
      <c r="G79" s="40" t="s">
        <v>44</v>
      </c>
      <c r="H79" s="41" t="s">
        <v>47</v>
      </c>
      <c r="I79" s="64"/>
      <c r="K79" s="63"/>
      <c r="L79" s="42" t="s">
        <v>48</v>
      </c>
      <c r="M79" s="43" t="s">
        <v>49</v>
      </c>
      <c r="O79" s="63"/>
      <c r="P79" s="42" t="s">
        <v>48</v>
      </c>
      <c r="Q79" s="43" t="s">
        <v>49</v>
      </c>
    </row>
    <row r="80" spans="1:19">
      <c r="A80" s="5" t="s">
        <v>50</v>
      </c>
      <c r="B80" s="46">
        <v>3</v>
      </c>
      <c r="C80" s="46"/>
      <c r="D80" s="46">
        <v>4</v>
      </c>
      <c r="E80" s="46">
        <v>1</v>
      </c>
      <c r="F80" s="46"/>
      <c r="G80" s="46"/>
      <c r="H80" s="46"/>
      <c r="I80" s="45">
        <f t="shared" ref="I80:I86" si="7">SUM(B80:H80)</f>
        <v>8</v>
      </c>
      <c r="K80" s="5" t="s">
        <v>50</v>
      </c>
      <c r="L80" s="5">
        <v>1</v>
      </c>
      <c r="M80" s="51">
        <v>13</v>
      </c>
      <c r="O80" s="5" t="s">
        <v>50</v>
      </c>
      <c r="P80" s="5">
        <v>0</v>
      </c>
      <c r="Q80" s="51">
        <v>0</v>
      </c>
    </row>
    <row r="81" spans="1:17">
      <c r="A81" s="5" t="s">
        <v>51</v>
      </c>
      <c r="B81" s="46"/>
      <c r="C81" s="46"/>
      <c r="D81" s="46"/>
      <c r="E81" s="46"/>
      <c r="F81" s="46"/>
      <c r="G81" s="46"/>
      <c r="H81" s="46">
        <v>1</v>
      </c>
      <c r="I81" s="45">
        <f t="shared" si="7"/>
        <v>1</v>
      </c>
      <c r="K81" s="5" t="s">
        <v>51</v>
      </c>
      <c r="L81" s="5">
        <v>1</v>
      </c>
      <c r="M81" s="51">
        <v>2</v>
      </c>
      <c r="O81" s="5" t="s">
        <v>51</v>
      </c>
      <c r="P81" s="5">
        <v>0</v>
      </c>
      <c r="Q81" s="51">
        <v>0</v>
      </c>
    </row>
    <row r="82" spans="1:17">
      <c r="A82" s="5" t="s">
        <v>52</v>
      </c>
      <c r="B82" s="46"/>
      <c r="C82" s="46"/>
      <c r="D82" s="46"/>
      <c r="E82" s="46"/>
      <c r="F82" s="46"/>
      <c r="G82" s="46"/>
      <c r="H82" s="46"/>
      <c r="I82" s="45">
        <f t="shared" si="7"/>
        <v>0</v>
      </c>
      <c r="K82" s="5" t="s">
        <v>52</v>
      </c>
      <c r="L82" s="5">
        <v>0</v>
      </c>
      <c r="M82" s="51">
        <v>0</v>
      </c>
      <c r="O82" s="5" t="s">
        <v>52</v>
      </c>
      <c r="P82" s="5">
        <v>0</v>
      </c>
      <c r="Q82" s="51">
        <v>0</v>
      </c>
    </row>
    <row r="83" spans="1:17">
      <c r="A83" s="5" t="s">
        <v>7</v>
      </c>
      <c r="B83" s="46"/>
      <c r="C83" s="46">
        <v>2</v>
      </c>
      <c r="D83" s="46"/>
      <c r="E83" s="46"/>
      <c r="F83" s="46"/>
      <c r="G83" s="46"/>
      <c r="H83" s="46"/>
      <c r="I83" s="45">
        <f t="shared" si="7"/>
        <v>2</v>
      </c>
      <c r="K83" s="5" t="s">
        <v>7</v>
      </c>
      <c r="L83" s="5">
        <v>0</v>
      </c>
      <c r="M83" s="51">
        <v>0</v>
      </c>
      <c r="O83" s="5" t="s">
        <v>7</v>
      </c>
      <c r="P83" s="5">
        <v>0</v>
      </c>
      <c r="Q83" s="52">
        <v>17</v>
      </c>
    </row>
    <row r="84" spans="1:17">
      <c r="A84" s="5" t="s">
        <v>24</v>
      </c>
      <c r="B84" s="46"/>
      <c r="C84" s="46"/>
      <c r="D84" s="46">
        <v>1</v>
      </c>
      <c r="E84" s="46"/>
      <c r="F84" s="46"/>
      <c r="G84" s="46"/>
      <c r="H84" s="46"/>
      <c r="I84" s="45">
        <f t="shared" si="7"/>
        <v>1</v>
      </c>
      <c r="K84" s="5" t="s">
        <v>24</v>
      </c>
      <c r="L84" s="5">
        <v>0</v>
      </c>
      <c r="M84" s="51">
        <v>2</v>
      </c>
    </row>
    <row r="85" spans="1:17">
      <c r="A85" s="5" t="s">
        <v>35</v>
      </c>
      <c r="B85" s="30"/>
      <c r="C85" s="46">
        <v>1</v>
      </c>
      <c r="D85" s="30"/>
      <c r="E85" s="30"/>
      <c r="F85" s="30"/>
      <c r="G85" s="30"/>
      <c r="H85" s="30"/>
      <c r="I85" s="45">
        <f t="shared" si="7"/>
        <v>1</v>
      </c>
      <c r="K85" s="5" t="s">
        <v>35</v>
      </c>
      <c r="L85" s="5">
        <v>0</v>
      </c>
      <c r="M85" s="51">
        <v>2</v>
      </c>
    </row>
    <row r="86" spans="1:17">
      <c r="A86" s="31" t="s">
        <v>56</v>
      </c>
      <c r="B86" s="30"/>
      <c r="C86" s="30"/>
      <c r="D86" s="31">
        <v>1</v>
      </c>
      <c r="E86" s="30"/>
      <c r="F86" s="30"/>
      <c r="G86" s="30"/>
      <c r="H86" s="31">
        <v>1</v>
      </c>
      <c r="I86" s="60">
        <f t="shared" si="7"/>
        <v>2</v>
      </c>
      <c r="K86" s="31" t="s">
        <v>56</v>
      </c>
      <c r="L86" s="31">
        <v>1</v>
      </c>
      <c r="M86" s="70">
        <v>33</v>
      </c>
    </row>
    <row r="87" spans="1:17">
      <c r="A87"/>
      <c r="M87" s="61"/>
    </row>
    <row r="88" spans="1:17">
      <c r="A88"/>
    </row>
    <row r="89" spans="1:17">
      <c r="A89"/>
    </row>
    <row r="90" spans="1:17">
      <c r="A90"/>
    </row>
    <row r="91" spans="1:17">
      <c r="A91"/>
    </row>
    <row r="92" spans="1:17">
      <c r="A92"/>
    </row>
    <row r="93" spans="1:17">
      <c r="A93"/>
    </row>
    <row r="94" spans="1:17">
      <c r="A94"/>
    </row>
    <row r="95" spans="1:17">
      <c r="A95"/>
    </row>
    <row r="96" spans="1:17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</sheetData>
  <mergeCells count="42">
    <mergeCell ref="A63:B63"/>
    <mergeCell ref="A64:B64"/>
    <mergeCell ref="A65:B65"/>
    <mergeCell ref="A58:B58"/>
    <mergeCell ref="A59:B59"/>
    <mergeCell ref="A60:B60"/>
    <mergeCell ref="A61:B61"/>
    <mergeCell ref="A62:B62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O78:O79"/>
    <mergeCell ref="A78:A79"/>
    <mergeCell ref="B78:D78"/>
    <mergeCell ref="E78:G78"/>
    <mergeCell ref="I78:I79"/>
    <mergeCell ref="K78:K79"/>
    <mergeCell ref="A69:A70"/>
    <mergeCell ref="B69:D69"/>
    <mergeCell ref="E69:G69"/>
    <mergeCell ref="I69:I70"/>
    <mergeCell ref="K69:K70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65"/>
  <sheetViews>
    <sheetView topLeftCell="A54" workbookViewId="0">
      <selection activeCell="F71" sqref="F71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8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9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8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9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8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9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72">
        <v>117297</v>
      </c>
      <c r="D63" s="53">
        <v>110795</v>
      </c>
      <c r="E63" s="53">
        <v>111353</v>
      </c>
      <c r="F63" s="53">
        <v>110310</v>
      </c>
      <c r="G63" s="53"/>
      <c r="H63" s="53"/>
    </row>
    <row r="64" spans="1:8">
      <c r="A64" s="12" t="s">
        <v>28</v>
      </c>
      <c r="B64" s="53">
        <v>9869</v>
      </c>
      <c r="C64" s="53">
        <v>12346</v>
      </c>
      <c r="D64" s="53">
        <v>11578</v>
      </c>
      <c r="E64" s="53">
        <v>11866</v>
      </c>
      <c r="F64" s="53">
        <v>11613</v>
      </c>
      <c r="G64" s="53"/>
      <c r="H64" s="53"/>
    </row>
    <row r="65" spans="1:8">
      <c r="A65" s="12" t="s">
        <v>30</v>
      </c>
      <c r="B65" s="53">
        <v>7014</v>
      </c>
      <c r="C65" s="53">
        <v>7548</v>
      </c>
      <c r="D65" s="53">
        <v>7188</v>
      </c>
      <c r="E65" s="53">
        <v>7086</v>
      </c>
      <c r="F65" s="53">
        <v>6613</v>
      </c>
      <c r="G65" s="53"/>
      <c r="H6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2023-07-28T22:35:06Z</dcterms:modified>
</cp:coreProperties>
</file>