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" documentId="8_{D46687BA-CDB9-47C2-8026-20424BF988DD}" xr6:coauthVersionLast="47" xr6:coauthVersionMax="47" xr10:uidLastSave="{C07A9E6E-F73B-45E0-B7F0-2483C96E6008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5" i="1" l="1"/>
  <c r="I56" i="1"/>
  <c r="I54" i="1" l="1"/>
  <c r="I53" i="1" l="1"/>
  <c r="I52" i="1"/>
  <c r="I51" i="1"/>
  <c r="I79" i="1" l="1"/>
  <c r="I78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77" i="1" l="1"/>
  <c r="I76" i="1"/>
  <c r="I75" i="1"/>
  <c r="I74" i="1"/>
  <c r="I73" i="1"/>
  <c r="M68" i="1"/>
  <c r="L68" i="1"/>
  <c r="H68" i="1"/>
  <c r="G68" i="1"/>
  <c r="F68" i="1"/>
  <c r="E68" i="1"/>
  <c r="D68" i="1"/>
  <c r="C68" i="1"/>
  <c r="B68" i="1"/>
  <c r="I67" i="1"/>
  <c r="I66" i="1"/>
  <c r="I65" i="1"/>
  <c r="I64" i="1"/>
  <c r="H60" i="1"/>
  <c r="G60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68" i="1"/>
  <c r="I27" i="1"/>
  <c r="I28" i="1" s="1"/>
</calcChain>
</file>

<file path=xl/sharedStrings.xml><?xml version="1.0" encoding="utf-8"?>
<sst xmlns="http://schemas.openxmlformats.org/spreadsheetml/2006/main" count="237" uniqueCount="59">
  <si>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</si>
  <si>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</si>
  <si>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</si>
  <si>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</si>
  <si>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</si>
  <si>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</si>
  <si>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</si>
  <si>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</si>
  <si>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</si>
  <si>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</si>
  <si>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</si>
  <si>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</si>
  <si>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</si>
  <si>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</si>
  <si>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</si>
  <si>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</si>
  <si>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</si>
  <si>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</si>
  <si>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</si>
  <si>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</si>
  <si>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</si>
  <si>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</si>
  <si>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</si>
  <si>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</si>
  <si>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</si>
  <si>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</si>
  <si>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</si>
  <si>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</si>
  <si>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</si>
  <si>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</si>
  <si>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</si>
  <si>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</si>
  <si>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</si>
  <si>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</si>
  <si>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</si>
  <si>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</si>
  <si>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</si>
  <si>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</si>
  <si>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</si>
  <si>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</si>
  <si>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</si>
  <si>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</si>
  <si>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</si>
  <si>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</si>
  <si>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</si>
  <si>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</si>
  <si>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</si>
  <si>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</si>
  <si>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</si>
  <si>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</si>
  <si>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</si>
  <si>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</si>
  <si>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</si>
  <si>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</si>
  <si>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</si>
  <si>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</si>
  <si>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</si>
  <si>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</si>
  <si>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感染者が急増しています。感染第9波が来ています。感染対策を見直して下さい。公共交通機関・学内でのマスク着用を</t>
    <rPh sb="0" eb="3">
      <t xml:space="preserve">カンセンシャ </t>
    </rPh>
    <rPh sb="4" eb="6">
      <t xml:space="preserve">キュウゾウ </t>
    </rPh>
    <rPh sb="12" eb="14">
      <t xml:space="preserve">カンセン </t>
    </rPh>
    <rPh sb="14" eb="15">
      <t xml:space="preserve">ダイ </t>
    </rPh>
    <rPh sb="16" eb="17">
      <t xml:space="preserve">ハ </t>
    </rPh>
    <rPh sb="18" eb="19">
      <t xml:space="preserve">キテイマス </t>
    </rPh>
    <rPh sb="24" eb="28">
      <t xml:space="preserve">カンセンタイサクヲ </t>
    </rPh>
    <rPh sb="29" eb="31">
      <t xml:space="preserve">ミナオシテクダサイ。 </t>
    </rPh>
    <rPh sb="37" eb="43">
      <t xml:space="preserve">コウキョウコウツウキカン </t>
    </rPh>
    <rPh sb="44" eb="46">
      <t xml:space="preserve">ガクナイ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</si>
</sst>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0" fontId="10" fillId="4" borderId="1" xfId="0" applyFont="1" applyFill="1" applyBorder="1" applyAlignment="1">
      <alignment horizontal="center" vertical="center"/>
    </xf>
    <xf numFmtId="180" fontId="10" fillId="5" borderId="1" xfId="0" applyNumberFormat="1" applyFont="1" applyFill="1" applyBorder="1">
      <alignment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26"/>
  <sheetViews>
    <sheetView tabSelected="1" zoomScale="110" zoomScaleNormal="110" workbookViewId="0"/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60">
        <v>45109</v>
      </c>
      <c r="C3" s="60">
        <v>45110</v>
      </c>
      <c r="D3" s="60">
        <v>45111</v>
      </c>
      <c r="E3" s="60">
        <v>45112</v>
      </c>
      <c r="F3" s="60">
        <v>45113</v>
      </c>
      <c r="G3" s="60">
        <v>45114</v>
      </c>
      <c r="H3" s="60">
        <v>45115</v>
      </c>
    </row>
    <row r="4" spans="1:11" x14ac:dyDescent="0.4">
      <c r="A4" s="11" t="s">
        <v>25</v>
      </c>
      <c r="B4" s="61">
        <v>53014</v>
      </c>
      <c r="C4" s="61">
        <v>54358</v>
      </c>
      <c r="D4" s="61">
        <v>55986</v>
      </c>
      <c r="E4" s="61">
        <v>58616</v>
      </c>
      <c r="F4" s="62">
        <v>60283</v>
      </c>
      <c r="G4" s="61">
        <v>62517</v>
      </c>
      <c r="H4" s="61">
        <v>63905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1">
        <v>8039</v>
      </c>
      <c r="C5" s="61">
        <v>7966</v>
      </c>
      <c r="D5" s="61">
        <v>8118</v>
      </c>
      <c r="E5" s="61">
        <v>8078</v>
      </c>
      <c r="F5" s="61">
        <v>8117</v>
      </c>
      <c r="G5" s="61">
        <v>8261</v>
      </c>
      <c r="H5" s="61">
        <v>8361</v>
      </c>
      <c r="I5" s="12" t="s">
        <v>26</v>
      </c>
      <c r="J5" s="6" t="s">
        <v>29</v>
      </c>
    </row>
    <row r="6" spans="1:11" x14ac:dyDescent="0.4">
      <c r="A6" s="11" t="s">
        <v>30</v>
      </c>
      <c r="B6" s="61">
        <v>3062</v>
      </c>
      <c r="C6" s="61">
        <v>2542</v>
      </c>
      <c r="D6" s="61">
        <v>2922</v>
      </c>
      <c r="E6" s="61">
        <v>3361</v>
      </c>
      <c r="F6" s="61">
        <v>3348</v>
      </c>
      <c r="G6" s="61">
        <v>3570</v>
      </c>
      <c r="H6" s="61">
        <v>3588</v>
      </c>
      <c r="I6" s="12" t="s">
        <v>26</v>
      </c>
      <c r="J6" s="6" t="s">
        <v>31</v>
      </c>
      <c r="K6" s="6"/>
    </row>
    <row r="7" spans="1:11" s="10" customFormat="1" x14ac:dyDescent="0.4">
      <c r="B7" s="63"/>
      <c r="C7" s="63"/>
      <c r="D7" s="63"/>
      <c r="E7" s="63"/>
      <c r="F7" s="63"/>
      <c r="G7" s="63"/>
      <c r="H7" s="63"/>
    </row>
    <row r="8" spans="1:11" s="10" customFormat="1" x14ac:dyDescent="0.4">
      <c r="A8" s="11"/>
      <c r="B8" s="60">
        <v>45116</v>
      </c>
      <c r="C8" s="60">
        <v>45117</v>
      </c>
      <c r="D8" s="60">
        <v>45118</v>
      </c>
      <c r="E8" s="60">
        <v>45119</v>
      </c>
      <c r="F8" s="60">
        <v>45120</v>
      </c>
      <c r="G8" s="60">
        <v>45121</v>
      </c>
      <c r="H8" s="60">
        <v>45122</v>
      </c>
    </row>
    <row r="9" spans="1:11" s="10" customFormat="1" x14ac:dyDescent="0.4">
      <c r="A9" s="11" t="s">
        <v>25</v>
      </c>
      <c r="B9" s="61">
        <v>64180</v>
      </c>
      <c r="C9" s="61">
        <v>65796</v>
      </c>
      <c r="D9" s="61">
        <v>67409</v>
      </c>
      <c r="E9" s="61">
        <v>69147</v>
      </c>
      <c r="F9" s="62">
        <v>71223</v>
      </c>
      <c r="G9" s="61">
        <v>72381</v>
      </c>
      <c r="H9" s="61">
        <v>74382</v>
      </c>
    </row>
    <row r="10" spans="1:11" s="10" customFormat="1" x14ac:dyDescent="0.4">
      <c r="A10" s="11" t="s">
        <v>28</v>
      </c>
      <c r="B10" s="61">
        <v>8403</v>
      </c>
      <c r="C10" s="61">
        <v>8246</v>
      </c>
      <c r="D10" s="61">
        <v>8116</v>
      </c>
      <c r="E10" s="61">
        <v>8151</v>
      </c>
      <c r="F10" s="61">
        <v>8245</v>
      </c>
      <c r="G10" s="61">
        <v>8202</v>
      </c>
      <c r="H10" s="61">
        <v>8279</v>
      </c>
    </row>
    <row r="11" spans="1:11" s="10" customFormat="1" x14ac:dyDescent="0.4">
      <c r="A11" s="11" t="s">
        <v>30</v>
      </c>
      <c r="B11" s="61">
        <v>3598</v>
      </c>
      <c r="C11" s="61">
        <v>4160</v>
      </c>
      <c r="D11" s="61">
        <v>4389</v>
      </c>
      <c r="E11" s="61">
        <v>4774</v>
      </c>
      <c r="F11" s="61">
        <v>5087</v>
      </c>
      <c r="G11" s="61">
        <v>5037</v>
      </c>
      <c r="H11" s="61">
        <v>5243</v>
      </c>
    </row>
    <row r="12" spans="1:11" s="10" customFormat="1" x14ac:dyDescent="0.4">
      <c r="B12" s="63"/>
      <c r="C12" s="63"/>
      <c r="D12" s="63"/>
      <c r="E12" s="63"/>
      <c r="F12" s="63"/>
      <c r="G12" s="63"/>
      <c r="H12" s="63"/>
    </row>
    <row r="13" spans="1:11" s="10" customFormat="1" x14ac:dyDescent="0.4">
      <c r="A13" s="11"/>
      <c r="B13" s="60">
        <v>45123</v>
      </c>
      <c r="C13" s="60">
        <v>45124</v>
      </c>
      <c r="D13" s="60">
        <v>45125</v>
      </c>
      <c r="E13" s="60">
        <v>45126</v>
      </c>
      <c r="F13" s="60">
        <v>45127</v>
      </c>
      <c r="G13" s="60">
        <v>45128</v>
      </c>
      <c r="H13" s="60">
        <v>45129</v>
      </c>
    </row>
    <row r="14" spans="1:11" s="10" customFormat="1" x14ac:dyDescent="0.4">
      <c r="A14" s="11" t="s">
        <v>25</v>
      </c>
      <c r="B14" s="52">
        <v>74559</v>
      </c>
      <c r="C14" s="52">
        <v>63110</v>
      </c>
      <c r="D14" s="52"/>
      <c r="E14" s="52"/>
      <c r="F14" s="52"/>
      <c r="G14" s="52"/>
      <c r="H14" s="52"/>
    </row>
    <row r="15" spans="1:11" s="10" customFormat="1" x14ac:dyDescent="0.4">
      <c r="A15" s="11" t="s">
        <v>28</v>
      </c>
      <c r="B15" s="52">
        <v>8204</v>
      </c>
      <c r="C15" s="52">
        <v>6545</v>
      </c>
      <c r="D15" s="52"/>
      <c r="E15" s="52"/>
      <c r="F15" s="52"/>
      <c r="G15" s="52"/>
      <c r="H15" s="52"/>
    </row>
    <row r="16" spans="1:11" s="10" customFormat="1" x14ac:dyDescent="0.4">
      <c r="A16" s="11" t="s">
        <v>30</v>
      </c>
      <c r="B16" s="52">
        <v>5216</v>
      </c>
      <c r="C16" s="52">
        <v>4792</v>
      </c>
      <c r="D16" s="52"/>
      <c r="E16" s="52"/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64">
        <v>45127</v>
      </c>
      <c r="I21" s="8">
        <v>0.29166666666666669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9</v>
      </c>
      <c r="D26" s="25">
        <v>20</v>
      </c>
      <c r="E26" s="24">
        <v>13</v>
      </c>
      <c r="F26" s="25">
        <v>39</v>
      </c>
      <c r="G26" s="24">
        <v>14</v>
      </c>
      <c r="H26" s="25">
        <v>14</v>
      </c>
      <c r="I26" s="24">
        <f>SUM(C26:H26)</f>
        <v>109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53</v>
      </c>
      <c r="D27" s="22">
        <f t="shared" si="0"/>
        <v>65</v>
      </c>
      <c r="E27" s="22">
        <f t="shared" si="0"/>
        <v>63</v>
      </c>
      <c r="F27" s="22">
        <f t="shared" si="0"/>
        <v>161</v>
      </c>
      <c r="G27" s="22">
        <f t="shared" si="0"/>
        <v>62</v>
      </c>
      <c r="H27" s="22">
        <f t="shared" si="0"/>
        <v>74</v>
      </c>
      <c r="I27" s="26">
        <f t="shared" si="0"/>
        <v>478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0.2145748987854251</v>
      </c>
      <c r="D28" s="3">
        <f>D27/303</f>
        <v>0.21452145214521451</v>
      </c>
      <c r="E28" s="3">
        <f>E27/324</f>
        <v>0.19444444444444445</v>
      </c>
      <c r="F28" s="18">
        <f>F27/545</f>
        <v>0.29541284403669726</v>
      </c>
      <c r="G28" s="3">
        <f>G27/300</f>
        <v>0.20666666666666667</v>
      </c>
      <c r="H28" s="15">
        <f>H27/183</f>
        <v>0.40437158469945356</v>
      </c>
      <c r="I28" s="3">
        <f>I27/1902</f>
        <v>0.25131440588853837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5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3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25">
        <v>1</v>
      </c>
      <c r="D35" s="25">
        <v>1</v>
      </c>
      <c r="E35" s="11">
        <v>0</v>
      </c>
      <c r="F35" s="58">
        <v>11</v>
      </c>
      <c r="G35" s="25">
        <v>2</v>
      </c>
      <c r="H35" s="11">
        <v>0</v>
      </c>
      <c r="I35" s="24">
        <f>SUM(C35:H35)</f>
        <v>15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69" t="s">
        <v>12</v>
      </c>
      <c r="B38" s="70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71" t="s">
        <v>12</v>
      </c>
      <c r="L38" s="71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68">
        <v>45083</v>
      </c>
      <c r="B39" s="68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68">
        <v>45055</v>
      </c>
      <c r="L39" s="68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68">
        <v>45084</v>
      </c>
      <c r="B40" s="68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68">
        <v>45058</v>
      </c>
      <c r="L40" s="68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68">
        <v>45085</v>
      </c>
      <c r="B41" s="68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68">
        <v>45086</v>
      </c>
      <c r="B42" s="68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68">
        <v>45092</v>
      </c>
      <c r="B43" s="68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68">
        <v>45097</v>
      </c>
      <c r="B44" s="68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68">
        <v>45099</v>
      </c>
      <c r="B45" s="68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68">
        <v>45101</v>
      </c>
      <c r="B46" s="68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68">
        <v>45102</v>
      </c>
      <c r="B47" s="68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68">
        <v>45103</v>
      </c>
      <c r="B48" s="68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68">
        <v>45107</v>
      </c>
      <c r="B49" s="68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7">
        <v>45110</v>
      </c>
      <c r="B50" s="67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7">
        <v>45116</v>
      </c>
      <c r="B51" s="67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7">
        <v>45117</v>
      </c>
      <c r="B52" s="67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7">
        <v>45118</v>
      </c>
      <c r="B53" s="67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7">
        <v>45120</v>
      </c>
      <c r="B54" s="67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8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7">
        <v>45123</v>
      </c>
      <c r="B55" s="67"/>
      <c r="C55" s="11">
        <v>0</v>
      </c>
      <c r="D55" s="11">
        <v>0</v>
      </c>
      <c r="E55" s="11">
        <v>0</v>
      </c>
      <c r="F55" s="30">
        <v>1</v>
      </c>
      <c r="G55" s="11">
        <v>0</v>
      </c>
      <c r="H55" s="11">
        <v>0</v>
      </c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7">
        <v>45124</v>
      </c>
      <c r="B56" s="67"/>
      <c r="C56" s="11">
        <v>0</v>
      </c>
      <c r="D56" s="11">
        <v>0</v>
      </c>
      <c r="E56" s="11">
        <v>0</v>
      </c>
      <c r="F56" s="30">
        <v>2</v>
      </c>
      <c r="G56" s="11">
        <v>0</v>
      </c>
      <c r="H56" s="11">
        <v>0</v>
      </c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7">
        <v>45125</v>
      </c>
      <c r="B57" s="67"/>
      <c r="C57" s="11">
        <v>0</v>
      </c>
      <c r="D57" s="11">
        <v>0</v>
      </c>
      <c r="E57" s="11">
        <v>0</v>
      </c>
      <c r="F57" s="30">
        <v>1</v>
      </c>
      <c r="G57" s="30">
        <v>1</v>
      </c>
      <c r="H57" s="11">
        <v>0</v>
      </c>
      <c r="I57" s="30">
        <f t="shared" si="4"/>
        <v>2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7">
        <v>45126</v>
      </c>
      <c r="B58" s="67"/>
      <c r="C58" s="30">
        <v>1</v>
      </c>
      <c r="D58" s="11">
        <v>0</v>
      </c>
      <c r="E58" s="11">
        <v>0</v>
      </c>
      <c r="F58" s="30">
        <v>2</v>
      </c>
      <c r="G58" s="11">
        <v>0</v>
      </c>
      <c r="H58" s="11">
        <v>0</v>
      </c>
      <c r="I58" s="30">
        <f t="shared" si="4"/>
        <v>3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x14ac:dyDescent="0.4">
      <c r="G59" s="32"/>
      <c r="H59" s="35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13" t="s">
        <v>36</v>
      </c>
      <c r="B60" s="6"/>
      <c r="C60" s="6"/>
      <c r="D60" s="6"/>
      <c r="E60" s="6"/>
      <c r="F60" s="6" t="s">
        <v>8</v>
      </c>
      <c r="G60" s="64">
        <f>H21</f>
        <v>45127</v>
      </c>
      <c r="H60" s="36">
        <f>I21</f>
        <v>0.29166666666666669</v>
      </c>
      <c r="I60" s="6"/>
      <c r="J60" s="6"/>
      <c r="K60" s="6" t="s">
        <v>37</v>
      </c>
      <c r="L60" s="6"/>
      <c r="M60" s="6"/>
      <c r="N60" s="6"/>
      <c r="O60" s="9" t="s">
        <v>19</v>
      </c>
      <c r="P60" s="6"/>
      <c r="Q60" s="6"/>
      <c r="R60" s="33"/>
      <c r="S60" s="2"/>
    </row>
    <row r="61" spans="1:19" x14ac:dyDescent="0.4">
      <c r="A61" s="12"/>
      <c r="G61" s="32"/>
      <c r="H61" s="35"/>
      <c r="R61" s="33"/>
      <c r="S61" s="2"/>
    </row>
    <row r="62" spans="1:19" x14ac:dyDescent="0.4">
      <c r="A62" s="72"/>
      <c r="B62" s="71" t="s">
        <v>38</v>
      </c>
      <c r="C62" s="71"/>
      <c r="D62" s="71"/>
      <c r="E62" s="71" t="s">
        <v>39</v>
      </c>
      <c r="F62" s="71"/>
      <c r="G62" s="71"/>
      <c r="H62" s="5" t="s">
        <v>40</v>
      </c>
      <c r="I62" s="71" t="s">
        <v>11</v>
      </c>
      <c r="K62" s="72"/>
      <c r="L62" s="37" t="s">
        <v>40</v>
      </c>
      <c r="M62" s="38" t="s">
        <v>41</v>
      </c>
      <c r="R62" s="33"/>
      <c r="S62" s="2"/>
    </row>
    <row r="63" spans="1:19" x14ac:dyDescent="0.4">
      <c r="A63" s="72"/>
      <c r="B63" s="39" t="s">
        <v>42</v>
      </c>
      <c r="C63" s="39" t="s">
        <v>43</v>
      </c>
      <c r="D63" s="39" t="s">
        <v>44</v>
      </c>
      <c r="E63" s="1" t="s">
        <v>45</v>
      </c>
      <c r="F63" s="1" t="s">
        <v>46</v>
      </c>
      <c r="G63" s="39" t="s">
        <v>44</v>
      </c>
      <c r="H63" s="40" t="s">
        <v>47</v>
      </c>
      <c r="I63" s="71"/>
      <c r="K63" s="72"/>
      <c r="L63" s="41" t="s">
        <v>48</v>
      </c>
      <c r="M63" s="42" t="s">
        <v>49</v>
      </c>
      <c r="R63" s="33"/>
      <c r="S63" s="2"/>
    </row>
    <row r="64" spans="1:19" x14ac:dyDescent="0.4">
      <c r="A64" s="20" t="s">
        <v>16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4">
        <f>SUM(B64:H64)</f>
        <v>0</v>
      </c>
      <c r="K64" s="20" t="s">
        <v>16</v>
      </c>
      <c r="L64" s="44">
        <v>0</v>
      </c>
      <c r="M64" s="44">
        <v>0</v>
      </c>
      <c r="R64" s="33"/>
      <c r="S64" s="2"/>
    </row>
    <row r="65" spans="1:19" x14ac:dyDescent="0.4">
      <c r="A65" s="20" t="s">
        <v>17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4">
        <f>SUM(B65:H65)</f>
        <v>0</v>
      </c>
      <c r="K65" s="20" t="s">
        <v>17</v>
      </c>
      <c r="L65" s="44">
        <v>0</v>
      </c>
      <c r="M65" s="44">
        <v>3</v>
      </c>
      <c r="R65" s="33"/>
      <c r="S65" s="2"/>
    </row>
    <row r="66" spans="1:19" x14ac:dyDescent="0.4">
      <c r="A66" s="20" t="s">
        <v>9</v>
      </c>
      <c r="B66" s="43">
        <v>10</v>
      </c>
      <c r="C66" s="45">
        <v>1</v>
      </c>
      <c r="D66" s="43">
        <v>11</v>
      </c>
      <c r="E66" s="43">
        <v>6</v>
      </c>
      <c r="F66" s="43">
        <v>1</v>
      </c>
      <c r="G66" s="43">
        <v>0</v>
      </c>
      <c r="H66" s="45">
        <v>8</v>
      </c>
      <c r="I66" s="44">
        <f>SUM(B66:H66)</f>
        <v>37</v>
      </c>
      <c r="K66" s="20" t="s">
        <v>9</v>
      </c>
      <c r="L66" s="44">
        <v>47</v>
      </c>
      <c r="M66" s="44">
        <v>143</v>
      </c>
    </row>
    <row r="67" spans="1:19" s="6" customFormat="1" x14ac:dyDescent="0.4">
      <c r="A67" s="20" t="s">
        <v>13</v>
      </c>
      <c r="B67" s="46">
        <v>3</v>
      </c>
      <c r="C67" s="46">
        <v>3</v>
      </c>
      <c r="D67" s="45">
        <v>6</v>
      </c>
      <c r="E67" s="46">
        <v>1</v>
      </c>
      <c r="F67" s="45">
        <v>0</v>
      </c>
      <c r="G67" s="46">
        <v>0</v>
      </c>
      <c r="H67" s="45">
        <v>1</v>
      </c>
      <c r="I67" s="44">
        <f>SUM(B67:H67)</f>
        <v>14</v>
      </c>
      <c r="J67"/>
      <c r="K67" s="20" t="s">
        <v>13</v>
      </c>
      <c r="L67" s="44">
        <v>3</v>
      </c>
      <c r="M67" s="44">
        <v>24</v>
      </c>
      <c r="N67"/>
      <c r="O67"/>
      <c r="P67"/>
      <c r="Q67"/>
    </row>
    <row r="68" spans="1:19" x14ac:dyDescent="0.4">
      <c r="A68" s="21" t="s">
        <v>11</v>
      </c>
      <c r="B68" s="47">
        <f t="shared" ref="B68:I68" si="5">SUM(B64:B67)</f>
        <v>13</v>
      </c>
      <c r="C68" s="47">
        <f t="shared" si="5"/>
        <v>4</v>
      </c>
      <c r="D68" s="47">
        <f t="shared" si="5"/>
        <v>17</v>
      </c>
      <c r="E68" s="47">
        <f t="shared" si="5"/>
        <v>7</v>
      </c>
      <c r="F68" s="47">
        <f t="shared" si="5"/>
        <v>1</v>
      </c>
      <c r="G68" s="47">
        <f t="shared" si="5"/>
        <v>0</v>
      </c>
      <c r="H68" s="48">
        <f t="shared" si="5"/>
        <v>9</v>
      </c>
      <c r="I68" s="49">
        <f t="shared" si="5"/>
        <v>51</v>
      </c>
      <c r="K68" s="21" t="s">
        <v>11</v>
      </c>
      <c r="L68" s="44">
        <f>SUM(L64:L67)</f>
        <v>50</v>
      </c>
      <c r="M68" s="44">
        <f>SUM(M64:M67)</f>
        <v>170</v>
      </c>
    </row>
    <row r="69" spans="1:19" x14ac:dyDescent="0.4">
      <c r="A69" s="12"/>
      <c r="G69" s="32"/>
      <c r="H69" s="35"/>
    </row>
    <row r="71" spans="1:19" x14ac:dyDescent="0.4">
      <c r="A71" s="72" t="s">
        <v>13</v>
      </c>
      <c r="B71" s="71" t="s">
        <v>38</v>
      </c>
      <c r="C71" s="71"/>
      <c r="D71" s="71"/>
      <c r="E71" s="71" t="s">
        <v>39</v>
      </c>
      <c r="F71" s="71"/>
      <c r="G71" s="71"/>
      <c r="H71" s="5" t="s">
        <v>40</v>
      </c>
      <c r="I71" s="71" t="s">
        <v>11</v>
      </c>
      <c r="K71" s="72" t="s">
        <v>13</v>
      </c>
      <c r="L71" s="37" t="s">
        <v>40</v>
      </c>
      <c r="M71" s="38" t="s">
        <v>41</v>
      </c>
      <c r="O71" s="72" t="s">
        <v>13</v>
      </c>
      <c r="P71" s="37" t="s">
        <v>40</v>
      </c>
      <c r="Q71" s="38" t="s">
        <v>41</v>
      </c>
    </row>
    <row r="72" spans="1:19" x14ac:dyDescent="0.4">
      <c r="A72" s="72"/>
      <c r="B72" s="39" t="s">
        <v>42</v>
      </c>
      <c r="C72" s="39" t="s">
        <v>43</v>
      </c>
      <c r="D72" s="39" t="s">
        <v>44</v>
      </c>
      <c r="E72" s="1" t="s">
        <v>45</v>
      </c>
      <c r="F72" s="1" t="s">
        <v>46</v>
      </c>
      <c r="G72" s="39" t="s">
        <v>44</v>
      </c>
      <c r="H72" s="40" t="s">
        <v>47</v>
      </c>
      <c r="I72" s="71"/>
      <c r="K72" s="72"/>
      <c r="L72" s="41" t="s">
        <v>48</v>
      </c>
      <c r="M72" s="42" t="s">
        <v>49</v>
      </c>
      <c r="O72" s="72"/>
      <c r="P72" s="41" t="s">
        <v>48</v>
      </c>
      <c r="Q72" s="42" t="s">
        <v>49</v>
      </c>
    </row>
    <row r="73" spans="1:19" x14ac:dyDescent="0.4">
      <c r="A73" s="5" t="s">
        <v>50</v>
      </c>
      <c r="B73" s="45">
        <v>3</v>
      </c>
      <c r="C73" s="45"/>
      <c r="D73" s="45">
        <v>4</v>
      </c>
      <c r="E73" s="45">
        <v>1</v>
      </c>
      <c r="F73" s="45"/>
      <c r="G73" s="45"/>
      <c r="H73" s="45"/>
      <c r="I73" s="44">
        <f t="shared" ref="I73:I79" si="6">SUM(B73:H73)</f>
        <v>8</v>
      </c>
      <c r="K73" s="5" t="s">
        <v>50</v>
      </c>
      <c r="L73" s="5">
        <v>1</v>
      </c>
      <c r="M73" s="50">
        <v>13</v>
      </c>
      <c r="O73" s="5" t="s">
        <v>50</v>
      </c>
      <c r="P73" s="5">
        <v>0</v>
      </c>
      <c r="Q73" s="50">
        <v>0</v>
      </c>
    </row>
    <row r="74" spans="1:19" x14ac:dyDescent="0.4">
      <c r="A74" s="5" t="s">
        <v>51</v>
      </c>
      <c r="B74" s="45"/>
      <c r="C74" s="45"/>
      <c r="D74" s="45"/>
      <c r="E74" s="45"/>
      <c r="F74" s="45"/>
      <c r="G74" s="45"/>
      <c r="H74" s="45">
        <v>1</v>
      </c>
      <c r="I74" s="44">
        <f t="shared" si="6"/>
        <v>1</v>
      </c>
      <c r="K74" s="5" t="s">
        <v>51</v>
      </c>
      <c r="L74" s="5">
        <v>1</v>
      </c>
      <c r="M74" s="50">
        <v>2</v>
      </c>
      <c r="O74" s="5" t="s">
        <v>51</v>
      </c>
      <c r="P74" s="5">
        <v>0</v>
      </c>
      <c r="Q74" s="50">
        <v>0</v>
      </c>
    </row>
    <row r="75" spans="1:19" x14ac:dyDescent="0.4">
      <c r="A75" s="5" t="s">
        <v>52</v>
      </c>
      <c r="B75" s="45"/>
      <c r="C75" s="45"/>
      <c r="D75" s="45"/>
      <c r="E75" s="45"/>
      <c r="F75" s="45"/>
      <c r="G75" s="45"/>
      <c r="H75" s="45"/>
      <c r="I75" s="44">
        <f t="shared" si="6"/>
        <v>0</v>
      </c>
      <c r="K75" s="5" t="s">
        <v>52</v>
      </c>
      <c r="L75" s="5">
        <v>0</v>
      </c>
      <c r="M75" s="50">
        <v>0</v>
      </c>
      <c r="O75" s="5" t="s">
        <v>52</v>
      </c>
      <c r="P75" s="5">
        <v>0</v>
      </c>
      <c r="Q75" s="50">
        <v>0</v>
      </c>
    </row>
    <row r="76" spans="1:19" x14ac:dyDescent="0.4">
      <c r="A76" s="5" t="s">
        <v>7</v>
      </c>
      <c r="B76" s="45"/>
      <c r="C76" s="45">
        <v>2</v>
      </c>
      <c r="D76" s="45"/>
      <c r="E76" s="45"/>
      <c r="F76" s="45"/>
      <c r="G76" s="45"/>
      <c r="H76" s="45"/>
      <c r="I76" s="44">
        <f t="shared" si="6"/>
        <v>2</v>
      </c>
      <c r="K76" s="5" t="s">
        <v>7</v>
      </c>
      <c r="L76" s="5">
        <v>0</v>
      </c>
      <c r="M76" s="50">
        <v>0</v>
      </c>
      <c r="O76" s="5" t="s">
        <v>7</v>
      </c>
      <c r="P76" s="5">
        <v>0</v>
      </c>
      <c r="Q76" s="51">
        <v>17</v>
      </c>
    </row>
    <row r="77" spans="1:19" x14ac:dyDescent="0.4">
      <c r="A77" s="5" t="s">
        <v>24</v>
      </c>
      <c r="B77" s="45"/>
      <c r="C77" s="45"/>
      <c r="D77" s="45">
        <v>1</v>
      </c>
      <c r="E77" s="45"/>
      <c r="F77" s="45"/>
      <c r="G77" s="45"/>
      <c r="H77" s="45"/>
      <c r="I77" s="44">
        <f t="shared" si="6"/>
        <v>1</v>
      </c>
      <c r="K77" s="5" t="s">
        <v>24</v>
      </c>
      <c r="L77" s="5">
        <v>0</v>
      </c>
      <c r="M77" s="50">
        <v>2</v>
      </c>
    </row>
    <row r="78" spans="1:19" x14ac:dyDescent="0.4">
      <c r="A78" s="5" t="s">
        <v>35</v>
      </c>
      <c r="B78" s="29"/>
      <c r="C78" s="45">
        <v>1</v>
      </c>
      <c r="D78" s="29"/>
      <c r="E78" s="29"/>
      <c r="F78" s="29"/>
      <c r="G78" s="29"/>
      <c r="H78" s="29"/>
      <c r="I78" s="44">
        <f t="shared" si="6"/>
        <v>1</v>
      </c>
      <c r="K78" s="5" t="s">
        <v>35</v>
      </c>
      <c r="L78" s="5">
        <v>0</v>
      </c>
      <c r="M78" s="50">
        <v>2</v>
      </c>
    </row>
    <row r="79" spans="1:19" x14ac:dyDescent="0.4">
      <c r="A79" s="30" t="s">
        <v>56</v>
      </c>
      <c r="B79" s="29"/>
      <c r="C79" s="29"/>
      <c r="D79" s="30">
        <v>1</v>
      </c>
      <c r="E79" s="29"/>
      <c r="F79" s="29"/>
      <c r="G79" s="29"/>
      <c r="H79" s="29"/>
      <c r="I79" s="56">
        <f t="shared" si="6"/>
        <v>1</v>
      </c>
      <c r="K79" s="30" t="s">
        <v>56</v>
      </c>
      <c r="L79" s="30">
        <v>1</v>
      </c>
      <c r="M79" s="59">
        <v>15</v>
      </c>
    </row>
    <row r="80" spans="1:19" x14ac:dyDescent="0.4">
      <c r="A80"/>
      <c r="M80" s="57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</sheetData>
  <mergeCells count="35">
    <mergeCell ref="A62:A63"/>
    <mergeCell ref="B62:D62"/>
    <mergeCell ref="E62:G62"/>
    <mergeCell ref="I62:I63"/>
    <mergeCell ref="K62:K63"/>
    <mergeCell ref="O71:O72"/>
    <mergeCell ref="A71:A72"/>
    <mergeCell ref="B71:D71"/>
    <mergeCell ref="E71:G71"/>
    <mergeCell ref="I71:I72"/>
    <mergeCell ref="K71:K72"/>
    <mergeCell ref="A38:B38"/>
    <mergeCell ref="K38:L38"/>
    <mergeCell ref="A40:B40"/>
    <mergeCell ref="A41:B41"/>
    <mergeCell ref="A42:B42"/>
    <mergeCell ref="K39:L39"/>
    <mergeCell ref="A39:B39"/>
    <mergeCell ref="K40:L40"/>
    <mergeCell ref="A58:B58"/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57:B57"/>
    <mergeCell ref="A53:B53"/>
    <mergeCell ref="A54:B54"/>
    <mergeCell ref="A55:B55"/>
    <mergeCell ref="A56:B56"/>
  </mergeCells>
  <phoneticPr fontId="1"/>
  <printOptions horizontalCentered="1" vertic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60"/>
  <sheetViews>
    <sheetView workbookViewId="0">
      <selection activeCell="B4" sqref="B4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3" t="s">
        <v>34</v>
      </c>
      <c r="C1" s="54" t="s">
        <v>53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1"/>
      <c r="B4" s="60">
        <v>45053</v>
      </c>
      <c r="C4" s="60">
        <v>45054</v>
      </c>
      <c r="D4" s="60">
        <v>45055</v>
      </c>
      <c r="E4" s="60">
        <v>45056</v>
      </c>
      <c r="F4" s="60">
        <v>45057</v>
      </c>
      <c r="G4" s="60">
        <v>45058</v>
      </c>
      <c r="H4" s="60">
        <v>45059</v>
      </c>
    </row>
    <row r="5" spans="1:10" x14ac:dyDescent="0.4">
      <c r="A5" s="73" t="s">
        <v>25</v>
      </c>
      <c r="B5" s="61">
        <v>10350</v>
      </c>
      <c r="C5" s="61">
        <v>10961</v>
      </c>
      <c r="D5" s="65"/>
      <c r="E5" s="65"/>
      <c r="F5" s="65"/>
      <c r="G5" s="65"/>
      <c r="H5" s="65"/>
      <c r="I5" s="33" t="s">
        <v>54</v>
      </c>
      <c r="J5" s="10" t="s">
        <v>55</v>
      </c>
    </row>
    <row r="6" spans="1:10" x14ac:dyDescent="0.4">
      <c r="A6" s="74"/>
      <c r="B6" s="61">
        <v>14098</v>
      </c>
      <c r="C6" s="61">
        <v>14845</v>
      </c>
      <c r="D6" s="61">
        <v>15309</v>
      </c>
      <c r="E6" s="61">
        <v>17176</v>
      </c>
      <c r="F6" s="61">
        <v>19492</v>
      </c>
      <c r="G6" s="61">
        <v>21762</v>
      </c>
      <c r="H6" s="61">
        <v>21235</v>
      </c>
      <c r="I6" s="33" t="s">
        <v>26</v>
      </c>
      <c r="J6" s="10" t="s">
        <v>27</v>
      </c>
    </row>
    <row r="7" spans="1:10" x14ac:dyDescent="0.4">
      <c r="A7" s="73" t="s">
        <v>28</v>
      </c>
      <c r="B7" s="61">
        <v>1562</v>
      </c>
      <c r="C7" s="61">
        <v>1633</v>
      </c>
      <c r="D7" s="65"/>
      <c r="E7" s="65"/>
      <c r="F7" s="65"/>
      <c r="G7" s="65"/>
      <c r="H7" s="65"/>
      <c r="I7" s="33" t="s">
        <v>54</v>
      </c>
      <c r="J7" s="10" t="s">
        <v>55</v>
      </c>
    </row>
    <row r="8" spans="1:10" x14ac:dyDescent="0.4">
      <c r="A8" s="74"/>
      <c r="B8" s="61">
        <v>2307</v>
      </c>
      <c r="C8" s="61">
        <v>2478</v>
      </c>
      <c r="D8" s="61">
        <v>2575</v>
      </c>
      <c r="E8" s="61">
        <v>2827</v>
      </c>
      <c r="F8" s="61">
        <v>2947</v>
      </c>
      <c r="G8" s="61">
        <v>3216</v>
      </c>
      <c r="H8" s="61">
        <v>3225</v>
      </c>
      <c r="I8" s="33" t="s">
        <v>26</v>
      </c>
      <c r="J8" s="10" t="s">
        <v>29</v>
      </c>
    </row>
    <row r="9" spans="1:10" x14ac:dyDescent="0.4">
      <c r="A9" s="73" t="s">
        <v>30</v>
      </c>
      <c r="B9" s="61">
        <v>1477</v>
      </c>
      <c r="C9" s="61">
        <v>1551</v>
      </c>
      <c r="D9" s="65"/>
      <c r="E9" s="65"/>
      <c r="F9" s="65"/>
      <c r="G9" s="65"/>
      <c r="H9" s="65"/>
      <c r="I9" s="33" t="s">
        <v>54</v>
      </c>
      <c r="J9" s="10" t="s">
        <v>55</v>
      </c>
    </row>
    <row r="10" spans="1:10" x14ac:dyDescent="0.4">
      <c r="A10" s="74"/>
      <c r="B10" s="61">
        <v>1926</v>
      </c>
      <c r="C10" s="61">
        <v>1675</v>
      </c>
      <c r="D10" s="61">
        <v>1493</v>
      </c>
      <c r="E10" s="61">
        <v>1434</v>
      </c>
      <c r="F10" s="61">
        <v>2012</v>
      </c>
      <c r="G10" s="61">
        <v>2175</v>
      </c>
      <c r="H10" s="61">
        <v>2963</v>
      </c>
      <c r="I10" s="33" t="s">
        <v>26</v>
      </c>
      <c r="J10" s="10" t="s">
        <v>31</v>
      </c>
    </row>
    <row r="11" spans="1:10" x14ac:dyDescent="0.4">
      <c r="A11" s="53"/>
      <c r="B11" s="63"/>
      <c r="C11" s="66"/>
      <c r="D11" s="63"/>
      <c r="E11" s="63"/>
      <c r="F11" s="63"/>
      <c r="G11" s="63"/>
      <c r="H11" s="63"/>
    </row>
    <row r="12" spans="1:10" x14ac:dyDescent="0.4">
      <c r="A12" s="11"/>
      <c r="B12" s="60">
        <v>45060</v>
      </c>
      <c r="C12" s="60">
        <v>45061</v>
      </c>
      <c r="D12" s="60">
        <v>45062</v>
      </c>
      <c r="E12" s="60">
        <v>45063</v>
      </c>
      <c r="F12" s="60">
        <v>45064</v>
      </c>
      <c r="G12" s="60">
        <v>45065</v>
      </c>
      <c r="H12" s="60">
        <v>45066</v>
      </c>
    </row>
    <row r="13" spans="1:10" x14ac:dyDescent="0.4">
      <c r="A13" s="11" t="s">
        <v>25</v>
      </c>
      <c r="B13" s="62">
        <v>20795</v>
      </c>
      <c r="C13" s="61">
        <v>22708</v>
      </c>
      <c r="D13" s="61">
        <v>23771</v>
      </c>
      <c r="E13" s="61">
        <v>24792</v>
      </c>
      <c r="F13" s="61">
        <v>25248</v>
      </c>
      <c r="G13" s="61">
        <v>26271</v>
      </c>
      <c r="H13" s="61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1">
        <v>2953</v>
      </c>
      <c r="C14" s="61">
        <v>3124</v>
      </c>
      <c r="D14" s="61">
        <v>3277</v>
      </c>
      <c r="E14" s="61">
        <v>3405</v>
      </c>
      <c r="F14" s="61">
        <v>3618</v>
      </c>
      <c r="G14" s="61">
        <v>3750</v>
      </c>
      <c r="H14" s="61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1">
        <v>1870</v>
      </c>
      <c r="C15" s="61">
        <v>2452</v>
      </c>
      <c r="D15" s="61">
        <v>2543</v>
      </c>
      <c r="E15" s="61">
        <v>2848</v>
      </c>
      <c r="F15" s="61">
        <v>2562</v>
      </c>
      <c r="G15" s="61">
        <v>2640</v>
      </c>
      <c r="H15" s="61">
        <v>2847</v>
      </c>
      <c r="I15" s="33" t="s">
        <v>26</v>
      </c>
      <c r="J15" s="10" t="s">
        <v>31</v>
      </c>
    </row>
    <row r="16" spans="1:10" x14ac:dyDescent="0.4">
      <c r="A16" s="53"/>
      <c r="B16" s="63"/>
      <c r="C16" s="66"/>
      <c r="D16" s="63"/>
      <c r="E16" s="63"/>
      <c r="F16" s="63"/>
      <c r="G16" s="63"/>
      <c r="H16" s="63"/>
    </row>
    <row r="17" spans="1:8" x14ac:dyDescent="0.4">
      <c r="A17" s="11"/>
      <c r="B17" s="60">
        <v>45067</v>
      </c>
      <c r="C17" s="60">
        <v>45068</v>
      </c>
      <c r="D17" s="60">
        <v>45069</v>
      </c>
      <c r="E17" s="60">
        <v>45070</v>
      </c>
      <c r="F17" s="60">
        <v>45071</v>
      </c>
      <c r="G17" s="60">
        <v>45072</v>
      </c>
      <c r="H17" s="60">
        <v>45073</v>
      </c>
    </row>
    <row r="18" spans="1:8" x14ac:dyDescent="0.4">
      <c r="A18" s="11" t="s">
        <v>25</v>
      </c>
      <c r="B18" s="61">
        <v>27109</v>
      </c>
      <c r="C18" s="61">
        <v>26581</v>
      </c>
      <c r="D18" s="61">
        <v>26637</v>
      </c>
      <c r="E18" s="61">
        <v>26754</v>
      </c>
      <c r="F18" s="61">
        <v>26870</v>
      </c>
      <c r="G18" s="61">
        <v>27679</v>
      </c>
      <c r="H18" s="61">
        <v>27484</v>
      </c>
    </row>
    <row r="19" spans="1:8" x14ac:dyDescent="0.4">
      <c r="A19" s="11" t="s">
        <v>28</v>
      </c>
      <c r="B19" s="61">
        <v>3925</v>
      </c>
      <c r="C19" s="61">
        <v>4207</v>
      </c>
      <c r="D19" s="61">
        <v>4210</v>
      </c>
      <c r="E19" s="61">
        <v>4285</v>
      </c>
      <c r="F19" s="61">
        <v>4287</v>
      </c>
      <c r="G19" s="61">
        <v>4451</v>
      </c>
      <c r="H19" s="61">
        <v>4493</v>
      </c>
    </row>
    <row r="20" spans="1:8" x14ac:dyDescent="0.4">
      <c r="A20" s="11" t="s">
        <v>30</v>
      </c>
      <c r="B20" s="61">
        <v>2861</v>
      </c>
      <c r="C20" s="61">
        <v>2372</v>
      </c>
      <c r="D20" s="61">
        <v>2432</v>
      </c>
      <c r="E20" s="61">
        <v>2178</v>
      </c>
      <c r="F20" s="61">
        <v>2400</v>
      </c>
      <c r="G20" s="61">
        <v>2631</v>
      </c>
      <c r="H20" s="61">
        <v>2537</v>
      </c>
    </row>
    <row r="21" spans="1:8" x14ac:dyDescent="0.4">
      <c r="A21" s="53"/>
      <c r="B21" s="63"/>
      <c r="C21" s="66"/>
      <c r="D21" s="63"/>
      <c r="E21" s="63"/>
      <c r="F21" s="63"/>
      <c r="G21" s="63"/>
      <c r="H21" s="63"/>
    </row>
    <row r="22" spans="1:8" x14ac:dyDescent="0.4">
      <c r="A22" s="11"/>
      <c r="B22" s="60">
        <v>45074</v>
      </c>
      <c r="C22" s="60">
        <v>45075</v>
      </c>
      <c r="D22" s="60">
        <v>45076</v>
      </c>
      <c r="E22" s="60">
        <v>45077</v>
      </c>
      <c r="F22" s="60">
        <v>45078</v>
      </c>
      <c r="G22" s="60">
        <v>45079</v>
      </c>
      <c r="H22" s="60">
        <v>45080</v>
      </c>
    </row>
    <row r="23" spans="1:8" x14ac:dyDescent="0.4">
      <c r="A23" s="11" t="s">
        <v>25</v>
      </c>
      <c r="B23" s="61">
        <v>27818</v>
      </c>
      <c r="C23" s="61">
        <v>29493</v>
      </c>
      <c r="D23" s="62">
        <v>30847</v>
      </c>
      <c r="E23" s="61">
        <v>31842</v>
      </c>
      <c r="F23" s="61">
        <v>32756</v>
      </c>
      <c r="G23" s="61">
        <v>32674</v>
      </c>
      <c r="H23" s="61">
        <v>33258</v>
      </c>
    </row>
    <row r="24" spans="1:8" x14ac:dyDescent="0.4">
      <c r="A24" s="11" t="s">
        <v>28</v>
      </c>
      <c r="B24" s="61">
        <v>4556</v>
      </c>
      <c r="C24" s="61">
        <v>4646</v>
      </c>
      <c r="D24" s="61">
        <v>4997</v>
      </c>
      <c r="E24" s="61">
        <v>5219</v>
      </c>
      <c r="F24" s="61">
        <v>5209</v>
      </c>
      <c r="G24" s="61">
        <v>5284</v>
      </c>
      <c r="H24" s="61">
        <v>5231</v>
      </c>
    </row>
    <row r="25" spans="1:8" x14ac:dyDescent="0.4">
      <c r="A25" s="11" t="s">
        <v>30</v>
      </c>
      <c r="B25" s="61">
        <v>2578</v>
      </c>
      <c r="C25" s="61">
        <v>2889</v>
      </c>
      <c r="D25" s="61">
        <v>2916</v>
      </c>
      <c r="E25" s="61">
        <v>3029</v>
      </c>
      <c r="F25" s="61">
        <v>2938</v>
      </c>
      <c r="G25" s="61">
        <v>2799</v>
      </c>
      <c r="H25" s="61">
        <v>2769</v>
      </c>
    </row>
    <row r="26" spans="1:8" x14ac:dyDescent="0.4">
      <c r="A26" s="53"/>
      <c r="B26" s="63"/>
      <c r="C26" s="66"/>
      <c r="D26" s="63"/>
      <c r="E26" s="63"/>
      <c r="F26" s="63"/>
      <c r="G26" s="63"/>
      <c r="H26" s="63"/>
    </row>
    <row r="27" spans="1:8" x14ac:dyDescent="0.4">
      <c r="A27" s="11"/>
      <c r="B27" s="60">
        <v>45081</v>
      </c>
      <c r="C27" s="60">
        <v>45082</v>
      </c>
      <c r="D27" s="60">
        <v>45083</v>
      </c>
      <c r="E27" s="60">
        <v>45084</v>
      </c>
      <c r="F27" s="60">
        <v>45085</v>
      </c>
      <c r="G27" s="60">
        <v>45086</v>
      </c>
      <c r="H27" s="60">
        <v>45087</v>
      </c>
    </row>
    <row r="28" spans="1:8" x14ac:dyDescent="0.4">
      <c r="A28" s="11" t="s">
        <v>25</v>
      </c>
      <c r="B28" s="61">
        <v>33173</v>
      </c>
      <c r="C28" s="61">
        <v>34705</v>
      </c>
      <c r="D28" s="61">
        <v>35443</v>
      </c>
      <c r="E28" s="61">
        <v>36361</v>
      </c>
      <c r="F28" s="61">
        <v>36944</v>
      </c>
      <c r="G28" s="61">
        <v>38276</v>
      </c>
      <c r="H28" s="61">
        <v>37516</v>
      </c>
    </row>
    <row r="29" spans="1:8" x14ac:dyDescent="0.4">
      <c r="A29" s="11" t="s">
        <v>28</v>
      </c>
      <c r="B29" s="61">
        <v>5219</v>
      </c>
      <c r="C29" s="61">
        <v>5442</v>
      </c>
      <c r="D29" s="61">
        <v>5413</v>
      </c>
      <c r="E29" s="61">
        <v>5454</v>
      </c>
      <c r="F29" s="61">
        <v>5669</v>
      </c>
      <c r="G29" s="61">
        <v>5777</v>
      </c>
      <c r="H29" s="61">
        <v>5665</v>
      </c>
    </row>
    <row r="30" spans="1:8" x14ac:dyDescent="0.4">
      <c r="A30" s="11" t="s">
        <v>30</v>
      </c>
      <c r="B30" s="61">
        <v>2718</v>
      </c>
      <c r="C30" s="61">
        <v>2680</v>
      </c>
      <c r="D30" s="61">
        <v>3048</v>
      </c>
      <c r="E30" s="61">
        <v>2863</v>
      </c>
      <c r="F30" s="61">
        <v>2715</v>
      </c>
      <c r="G30" s="61">
        <v>3095</v>
      </c>
      <c r="H30" s="61">
        <v>3141</v>
      </c>
    </row>
    <row r="31" spans="1:8" x14ac:dyDescent="0.4">
      <c r="B31" s="63"/>
      <c r="C31" s="63"/>
      <c r="D31" s="63"/>
      <c r="E31" s="63"/>
      <c r="F31" s="63"/>
      <c r="G31" s="63"/>
      <c r="H31" s="63"/>
    </row>
    <row r="32" spans="1:8" x14ac:dyDescent="0.4">
      <c r="A32" s="11"/>
      <c r="B32" s="60">
        <v>45088</v>
      </c>
      <c r="C32" s="60">
        <v>45089</v>
      </c>
      <c r="D32" s="60">
        <v>45090</v>
      </c>
      <c r="E32" s="60">
        <v>45091</v>
      </c>
      <c r="F32" s="60">
        <v>45092</v>
      </c>
      <c r="G32" s="60">
        <v>45093</v>
      </c>
      <c r="H32" s="60">
        <v>45094</v>
      </c>
    </row>
    <row r="33" spans="1:8" x14ac:dyDescent="0.4">
      <c r="A33" s="11" t="s">
        <v>25</v>
      </c>
      <c r="B33" s="61">
        <v>38572</v>
      </c>
      <c r="C33" s="61">
        <v>38773</v>
      </c>
      <c r="D33" s="61">
        <v>38597</v>
      </c>
      <c r="E33" s="61">
        <v>38915</v>
      </c>
      <c r="F33" s="61">
        <v>38849</v>
      </c>
      <c r="G33" s="61">
        <v>39811</v>
      </c>
      <c r="H33" s="62">
        <v>40132</v>
      </c>
    </row>
    <row r="34" spans="1:8" x14ac:dyDescent="0.4">
      <c r="A34" s="11" t="s">
        <v>28</v>
      </c>
      <c r="B34" s="61">
        <v>5840</v>
      </c>
      <c r="C34" s="61">
        <v>5637</v>
      </c>
      <c r="D34" s="61">
        <v>5648</v>
      </c>
      <c r="E34" s="61">
        <v>5750</v>
      </c>
      <c r="F34" s="61">
        <v>5727</v>
      </c>
      <c r="G34" s="61">
        <v>6018</v>
      </c>
      <c r="H34" s="61">
        <v>5878</v>
      </c>
    </row>
    <row r="35" spans="1:8" x14ac:dyDescent="0.4">
      <c r="A35" s="11" t="s">
        <v>30</v>
      </c>
      <c r="B35" s="61">
        <v>3246</v>
      </c>
      <c r="C35" s="61">
        <v>3238</v>
      </c>
      <c r="D35" s="61">
        <v>2704</v>
      </c>
      <c r="E35" s="61">
        <v>2907</v>
      </c>
      <c r="F35" s="61">
        <v>2908</v>
      </c>
      <c r="G35" s="61">
        <v>2658</v>
      </c>
      <c r="H35" s="61">
        <v>2604</v>
      </c>
    </row>
    <row r="36" spans="1:8" x14ac:dyDescent="0.4">
      <c r="B36" s="63"/>
      <c r="C36" s="63"/>
      <c r="D36" s="63"/>
      <c r="E36" s="63"/>
      <c r="F36" s="63"/>
      <c r="G36" s="63"/>
      <c r="H36" s="63"/>
    </row>
    <row r="37" spans="1:8" x14ac:dyDescent="0.4">
      <c r="A37" s="11"/>
      <c r="B37" s="60">
        <v>45095</v>
      </c>
      <c r="C37" s="60">
        <v>45096</v>
      </c>
      <c r="D37" s="60">
        <v>45097</v>
      </c>
      <c r="E37" s="60">
        <v>45098</v>
      </c>
      <c r="F37" s="60">
        <v>45099</v>
      </c>
      <c r="G37" s="60">
        <v>45100</v>
      </c>
      <c r="H37" s="60">
        <v>45101</v>
      </c>
    </row>
    <row r="38" spans="1:8" x14ac:dyDescent="0.4">
      <c r="A38" s="11" t="s">
        <v>25</v>
      </c>
      <c r="B38" s="61">
        <v>40525</v>
      </c>
      <c r="C38" s="61">
        <v>41507</v>
      </c>
      <c r="D38" s="61">
        <v>43238</v>
      </c>
      <c r="E38" s="61">
        <v>44074</v>
      </c>
      <c r="F38" s="61">
        <v>44813</v>
      </c>
      <c r="G38" s="61">
        <v>45299</v>
      </c>
      <c r="H38" s="61">
        <v>45267</v>
      </c>
    </row>
    <row r="39" spans="1:8" x14ac:dyDescent="0.4">
      <c r="A39" s="11" t="s">
        <v>28</v>
      </c>
      <c r="B39" s="61">
        <v>5904</v>
      </c>
      <c r="C39" s="61">
        <v>6288</v>
      </c>
      <c r="D39" s="61">
        <v>6617</v>
      </c>
      <c r="E39" s="61">
        <v>6613</v>
      </c>
      <c r="F39" s="61">
        <v>6756</v>
      </c>
      <c r="G39" s="61">
        <v>6793</v>
      </c>
      <c r="H39" s="61">
        <v>6854</v>
      </c>
    </row>
    <row r="40" spans="1:8" x14ac:dyDescent="0.4">
      <c r="A40" s="11" t="s">
        <v>30</v>
      </c>
      <c r="B40" s="61">
        <v>2591</v>
      </c>
      <c r="C40" s="61">
        <v>2596</v>
      </c>
      <c r="D40" s="61">
        <v>2340</v>
      </c>
      <c r="E40" s="61">
        <v>2418</v>
      </c>
      <c r="F40" s="61">
        <v>2510</v>
      </c>
      <c r="G40" s="61">
        <v>2327</v>
      </c>
      <c r="H40" s="61">
        <v>2235</v>
      </c>
    </row>
    <row r="41" spans="1:8" x14ac:dyDescent="0.4">
      <c r="B41" s="63"/>
      <c r="C41" s="63"/>
      <c r="D41" s="63"/>
      <c r="E41" s="63"/>
      <c r="F41" s="63"/>
      <c r="G41" s="63"/>
      <c r="H41" s="63"/>
    </row>
    <row r="42" spans="1:8" x14ac:dyDescent="0.4">
      <c r="A42" s="11"/>
      <c r="B42" s="60">
        <v>45102</v>
      </c>
      <c r="C42" s="60">
        <v>45103</v>
      </c>
      <c r="D42" s="60">
        <v>45104</v>
      </c>
      <c r="E42" s="60">
        <v>45105</v>
      </c>
      <c r="F42" s="60">
        <v>45106</v>
      </c>
      <c r="G42" s="60">
        <v>45107</v>
      </c>
      <c r="H42" s="60">
        <v>45108</v>
      </c>
    </row>
    <row r="43" spans="1:8" x14ac:dyDescent="0.4">
      <c r="A43" s="11" t="s">
        <v>25</v>
      </c>
      <c r="B43" s="61">
        <v>45574</v>
      </c>
      <c r="C43" s="61">
        <v>48190</v>
      </c>
      <c r="D43" s="61">
        <v>49218</v>
      </c>
      <c r="E43" s="61">
        <v>49301</v>
      </c>
      <c r="F43" s="61">
        <v>49726</v>
      </c>
      <c r="G43" s="61">
        <v>51247</v>
      </c>
      <c r="H43" s="62">
        <v>51770</v>
      </c>
    </row>
    <row r="44" spans="1:8" x14ac:dyDescent="0.4">
      <c r="A44" s="11" t="s">
        <v>28</v>
      </c>
      <c r="B44" s="61">
        <v>7134</v>
      </c>
      <c r="C44" s="61">
        <v>7568</v>
      </c>
      <c r="D44" s="61">
        <v>7794</v>
      </c>
      <c r="E44" s="61">
        <v>7914</v>
      </c>
      <c r="F44" s="61">
        <v>7871</v>
      </c>
      <c r="G44" s="61">
        <v>8246</v>
      </c>
      <c r="H44" s="61">
        <v>8124</v>
      </c>
    </row>
    <row r="45" spans="1:8" x14ac:dyDescent="0.4">
      <c r="A45" s="11" t="s">
        <v>30</v>
      </c>
      <c r="B45" s="61">
        <v>2249</v>
      </c>
      <c r="C45" s="61">
        <v>2660</v>
      </c>
      <c r="D45" s="61">
        <v>2805</v>
      </c>
      <c r="E45" s="61">
        <v>2737</v>
      </c>
      <c r="F45" s="61">
        <v>2833</v>
      </c>
      <c r="G45" s="61">
        <v>2914</v>
      </c>
      <c r="H45" s="61">
        <v>3034</v>
      </c>
    </row>
    <row r="46" spans="1:8" x14ac:dyDescent="0.4">
      <c r="B46" s="63"/>
      <c r="C46" s="63"/>
      <c r="D46" s="63"/>
      <c r="E46" s="63"/>
      <c r="F46" s="63"/>
      <c r="G46" s="63"/>
      <c r="H46" s="63"/>
    </row>
    <row r="47" spans="1:8" x14ac:dyDescent="0.4">
      <c r="A47" s="11"/>
      <c r="B47" s="60">
        <v>45109</v>
      </c>
      <c r="C47" s="60">
        <v>45110</v>
      </c>
      <c r="D47" s="60">
        <v>45111</v>
      </c>
      <c r="E47" s="60">
        <v>45112</v>
      </c>
      <c r="F47" s="60">
        <v>45113</v>
      </c>
      <c r="G47" s="60">
        <v>45114</v>
      </c>
      <c r="H47" s="60">
        <v>45115</v>
      </c>
    </row>
    <row r="48" spans="1:8" x14ac:dyDescent="0.4">
      <c r="A48" s="11" t="s">
        <v>25</v>
      </c>
      <c r="B48" s="61">
        <v>53014</v>
      </c>
      <c r="C48" s="61">
        <v>54358</v>
      </c>
      <c r="D48" s="61">
        <v>55986</v>
      </c>
      <c r="E48" s="61">
        <v>58616</v>
      </c>
      <c r="F48" s="62">
        <v>60283</v>
      </c>
      <c r="G48" s="61">
        <v>62517</v>
      </c>
      <c r="H48" s="61">
        <v>63905</v>
      </c>
    </row>
    <row r="49" spans="1:8" x14ac:dyDescent="0.4">
      <c r="A49" s="11" t="s">
        <v>28</v>
      </c>
      <c r="B49" s="61">
        <v>8039</v>
      </c>
      <c r="C49" s="61">
        <v>7966</v>
      </c>
      <c r="D49" s="61">
        <v>8118</v>
      </c>
      <c r="E49" s="61">
        <v>8078</v>
      </c>
      <c r="F49" s="61">
        <v>8117</v>
      </c>
      <c r="G49" s="61">
        <v>8261</v>
      </c>
      <c r="H49" s="61">
        <v>8361</v>
      </c>
    </row>
    <row r="50" spans="1:8" x14ac:dyDescent="0.4">
      <c r="A50" s="11" t="s">
        <v>30</v>
      </c>
      <c r="B50" s="61">
        <v>3062</v>
      </c>
      <c r="C50" s="61">
        <v>2542</v>
      </c>
      <c r="D50" s="61">
        <v>2922</v>
      </c>
      <c r="E50" s="61">
        <v>3361</v>
      </c>
      <c r="F50" s="61">
        <v>3348</v>
      </c>
      <c r="G50" s="61">
        <v>3570</v>
      </c>
      <c r="H50" s="61">
        <v>3588</v>
      </c>
    </row>
    <row r="51" spans="1:8" x14ac:dyDescent="0.4">
      <c r="B51" s="63"/>
      <c r="C51" s="63"/>
      <c r="D51" s="63"/>
      <c r="E51" s="63"/>
      <c r="F51" s="63"/>
      <c r="G51" s="63"/>
      <c r="H51" s="63"/>
    </row>
    <row r="52" spans="1:8" x14ac:dyDescent="0.4">
      <c r="A52" s="11"/>
      <c r="B52" s="60">
        <v>45116</v>
      </c>
      <c r="C52" s="60">
        <v>45117</v>
      </c>
      <c r="D52" s="60">
        <v>45118</v>
      </c>
      <c r="E52" s="60">
        <v>45119</v>
      </c>
      <c r="F52" s="60">
        <v>45120</v>
      </c>
      <c r="G52" s="60">
        <v>45121</v>
      </c>
      <c r="H52" s="60">
        <v>45122</v>
      </c>
    </row>
    <row r="53" spans="1:8" x14ac:dyDescent="0.4">
      <c r="A53" s="11" t="s">
        <v>25</v>
      </c>
      <c r="B53" s="61">
        <v>64180</v>
      </c>
      <c r="C53" s="61">
        <v>65796</v>
      </c>
      <c r="D53" s="61">
        <v>67409</v>
      </c>
      <c r="E53" s="61">
        <v>69147</v>
      </c>
      <c r="F53" s="62">
        <v>71223</v>
      </c>
      <c r="G53" s="61">
        <v>72381</v>
      </c>
      <c r="H53" s="61">
        <v>74382</v>
      </c>
    </row>
    <row r="54" spans="1:8" x14ac:dyDescent="0.4">
      <c r="A54" s="11" t="s">
        <v>28</v>
      </c>
      <c r="B54" s="61">
        <v>8403</v>
      </c>
      <c r="C54" s="61">
        <v>8246</v>
      </c>
      <c r="D54" s="61">
        <v>8116</v>
      </c>
      <c r="E54" s="61">
        <v>8151</v>
      </c>
      <c r="F54" s="61">
        <v>8245</v>
      </c>
      <c r="G54" s="61">
        <v>8202</v>
      </c>
      <c r="H54" s="61">
        <v>8279</v>
      </c>
    </row>
    <row r="55" spans="1:8" x14ac:dyDescent="0.4">
      <c r="A55" s="11" t="s">
        <v>30</v>
      </c>
      <c r="B55" s="61">
        <v>3598</v>
      </c>
      <c r="C55" s="61">
        <v>4160</v>
      </c>
      <c r="D55" s="61">
        <v>4389</v>
      </c>
      <c r="E55" s="61">
        <v>4774</v>
      </c>
      <c r="F55" s="61">
        <v>5087</v>
      </c>
      <c r="G55" s="61">
        <v>5037</v>
      </c>
      <c r="H55" s="61">
        <v>5243</v>
      </c>
    </row>
    <row r="56" spans="1:8" x14ac:dyDescent="0.4">
      <c r="B56" s="63"/>
      <c r="C56" s="63"/>
      <c r="D56" s="63"/>
      <c r="E56" s="63"/>
      <c r="F56" s="63"/>
      <c r="G56" s="63"/>
      <c r="H56" s="63"/>
    </row>
    <row r="57" spans="1:8" x14ac:dyDescent="0.4">
      <c r="A57" s="11"/>
      <c r="B57" s="60">
        <v>45123</v>
      </c>
      <c r="C57" s="60">
        <v>45124</v>
      </c>
      <c r="D57" s="60">
        <v>45125</v>
      </c>
      <c r="E57" s="60">
        <v>45126</v>
      </c>
      <c r="F57" s="60">
        <v>45127</v>
      </c>
      <c r="G57" s="60">
        <v>45128</v>
      </c>
      <c r="H57" s="60">
        <v>45129</v>
      </c>
    </row>
    <row r="58" spans="1:8" x14ac:dyDescent="0.4">
      <c r="A58" s="11" t="s">
        <v>25</v>
      </c>
      <c r="B58" s="61">
        <v>74559</v>
      </c>
      <c r="C58" s="61">
        <v>63110</v>
      </c>
      <c r="D58" s="61"/>
      <c r="E58" s="61"/>
      <c r="F58" s="61"/>
      <c r="G58" s="61"/>
      <c r="H58" s="61"/>
    </row>
    <row r="59" spans="1:8" x14ac:dyDescent="0.4">
      <c r="A59" s="11" t="s">
        <v>28</v>
      </c>
      <c r="B59" s="61">
        <v>8204</v>
      </c>
      <c r="C59" s="61">
        <v>6545</v>
      </c>
      <c r="D59" s="61"/>
      <c r="E59" s="61"/>
      <c r="F59" s="61"/>
      <c r="G59" s="61"/>
      <c r="H59" s="61"/>
    </row>
    <row r="60" spans="1:8" x14ac:dyDescent="0.4">
      <c r="A60" s="11" t="s">
        <v>30</v>
      </c>
      <c r="B60" s="61">
        <v>5216</v>
      </c>
      <c r="C60" s="61">
        <v>4792</v>
      </c>
      <c r="D60" s="61"/>
      <c r="E60" s="61"/>
      <c r="F60" s="61"/>
      <c r="G60" s="61"/>
      <c r="H60" s="61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2023-07-20T04:06:12Z</dcterms:modified>
</cp:coreProperties>
</file>