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DDDFFEF-5A9F-1B41-8D09-A1CCB9404860}" xr6:coauthVersionLast="47" xr6:coauthVersionMax="47" xr10:uidLastSave="{00000000-0000-0000-0000-000000000000}"/>
  <bookViews>
    <workbookView xWindow="290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I48" i="1"/>
  <c r="I47" i="1" l="1"/>
  <c r="I46" i="1"/>
  <c r="I45" i="1" l="1"/>
  <c r="I44" i="1" l="1"/>
  <c r="I43" i="1" l="1"/>
  <c r="I40" i="1"/>
  <c r="I41" i="1"/>
  <c r="I42" i="1"/>
  <c r="I37" i="1"/>
  <c r="I38" i="1"/>
  <c r="I39" i="1"/>
  <c r="I70" i="1" l="1"/>
  <c r="I69" i="1"/>
  <c r="I68" i="1"/>
  <c r="I67" i="1"/>
  <c r="I66" i="1"/>
  <c r="M61" i="1"/>
  <c r="L61" i="1"/>
  <c r="H61" i="1"/>
  <c r="G61" i="1"/>
  <c r="F61" i="1"/>
  <c r="E61" i="1"/>
  <c r="D61" i="1"/>
  <c r="C61" i="1"/>
  <c r="B61" i="1"/>
  <c r="I60" i="1"/>
  <c r="I59" i="1"/>
  <c r="I58" i="1"/>
  <c r="I57" i="1"/>
  <c r="H53" i="1"/>
  <c r="G53" i="1"/>
  <c r="S37" i="1"/>
  <c r="I36" i="1"/>
  <c r="S35" i="1"/>
  <c r="I35" i="1"/>
  <c r="I34" i="1"/>
  <c r="I33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61" i="1"/>
  <c r="I22" i="1"/>
  <c r="I23" i="1" s="1"/>
</calcChain>
</file>

<file path=xl/sharedStrings.xml><?xml version="1.0" encoding="utf-8"?>
<sst xmlns="http://schemas.openxmlformats.org/spreadsheetml/2006/main" count="223" uniqueCount="58">
  <si>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</si>
  <si>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</si>
  <si>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</si>
  <si>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</si>
  <si>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</si>
  <si>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</si>
  <si>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</si>
  <si>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</si>
  <si>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</si>
  <si>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</si>
  <si>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</si>
  <si>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</si>
  <si>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</si>
  <si>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</si>
  <si>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</si>
  <si>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</si>
  <si>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</si>
  <si>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</si>
  <si>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</si>
  <si>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</si>
  <si>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</si>
  <si>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</si>
  <si>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</si>
  <si>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</si>
  <si>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</si>
  <si>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</si>
  <si>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</si>
  <si>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</si>
  <si>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</si>
  <si>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</si>
  <si>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</si>
  <si>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</si>
  <si>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</si>
  <si>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</si>
  <si>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</si>
  <si>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</si>
  <si>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</si>
  <si>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</si>
  <si>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</si>
  <si>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</si>
  <si>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</si>
  <si>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</si>
  <si>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</si>
  <si>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</si>
  <si>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</si>
  <si>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</si>
  <si>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</si>
  <si>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</si>
  <si>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</si>
  <si>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</si>
  <si>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</si>
  <si>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</si>
  <si>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</si>
  <si>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</si>
  <si>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</si>
  <si>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</si>
  <si>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(過去のデータは、全国の感染者数のシートをご覧ください)</t>
    <rPh sb="1" eb="3">
      <t xml:space="preserve">カコノデータシ </t>
    </rPh>
    <rPh sb="9" eb="11">
      <t xml:space="preserve">ゼンコクノ </t>
    </rPh>
    <rPh sb="12" eb="15">
      <t xml:space="preserve">カンセンシャ </t>
    </rPh>
    <rPh sb="15" eb="16">
      <t xml:space="preserve">スウ </t>
    </rPh>
    <phoneticPr fontId="1"/>
  </si>
  <si>
    <t>増加傾向が続いています。感染対策を見直して下さい。</t>
    <rPh sb="0" eb="1">
      <t>ゾウカケイコ</t>
    </rPh>
    <rPh sb="5" eb="6">
      <t xml:space="preserve">ツヅイテイマス。 </t>
    </rPh>
    <rPh sb="12" eb="16">
      <t xml:space="preserve">カンセンタイサクヲ </t>
    </rPh>
    <rPh sb="17" eb="19">
      <t xml:space="preserve">ミナオシテクダサイ。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</si>
</sst>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7" borderId="1" xfId="2" applyFont="1" applyFill="1" applyBorder="1">
      <alignment vertical="center"/>
    </xf>
    <xf numFmtId="38" fontId="10" fillId="7" borderId="1" xfId="2" applyFont="1" applyFill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9"/>
  <sheetViews>
    <sheetView tabSelected="1" zoomScale="110" zoomScaleNormal="110" workbookViewId="0">
      <selection activeCell="C2" sqref="C2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6" t="s">
        <v>57</v>
      </c>
    </row>
    <row r="2" spans="1:11">
      <c r="A2" s="10" t="s">
        <v>56</v>
      </c>
      <c r="C2" s="36"/>
    </row>
    <row r="3" spans="1:11">
      <c r="A3" s="12"/>
      <c r="B3" s="57">
        <v>45095</v>
      </c>
      <c r="C3" s="57">
        <v>45096</v>
      </c>
      <c r="D3" s="57">
        <v>45097</v>
      </c>
      <c r="E3" s="57">
        <v>45098</v>
      </c>
      <c r="F3" s="57">
        <v>45099</v>
      </c>
      <c r="G3" s="57">
        <v>45100</v>
      </c>
      <c r="H3" s="57">
        <v>45101</v>
      </c>
    </row>
    <row r="4" spans="1:11">
      <c r="A4" s="12" t="s">
        <v>25</v>
      </c>
      <c r="B4" s="56">
        <v>40525</v>
      </c>
      <c r="C4" s="56">
        <v>41507</v>
      </c>
      <c r="D4" s="56">
        <v>43238</v>
      </c>
      <c r="E4" s="56">
        <v>44074</v>
      </c>
      <c r="F4" s="56">
        <v>44813</v>
      </c>
      <c r="G4" s="56">
        <v>45299</v>
      </c>
      <c r="H4" s="56">
        <v>45267</v>
      </c>
      <c r="I4" s="13" t="s">
        <v>26</v>
      </c>
      <c r="J4" s="6" t="s">
        <v>27</v>
      </c>
      <c r="K4" s="6"/>
    </row>
    <row r="5" spans="1:11">
      <c r="A5" s="12" t="s">
        <v>28</v>
      </c>
      <c r="B5" s="56">
        <v>5904</v>
      </c>
      <c r="C5" s="56">
        <v>6288</v>
      </c>
      <c r="D5" s="56">
        <v>6617</v>
      </c>
      <c r="E5" s="56">
        <v>6613</v>
      </c>
      <c r="F5" s="56">
        <v>6756</v>
      </c>
      <c r="G5" s="56">
        <v>6793</v>
      </c>
      <c r="H5" s="56">
        <v>6854</v>
      </c>
      <c r="I5" s="13" t="s">
        <v>26</v>
      </c>
      <c r="J5" s="6" t="s">
        <v>29</v>
      </c>
    </row>
    <row r="6" spans="1:11">
      <c r="A6" s="12" t="s">
        <v>30</v>
      </c>
      <c r="B6" s="56">
        <v>2591</v>
      </c>
      <c r="C6" s="56">
        <v>2596</v>
      </c>
      <c r="D6" s="56">
        <v>2340</v>
      </c>
      <c r="E6" s="56">
        <v>2418</v>
      </c>
      <c r="F6" s="56">
        <v>2510</v>
      </c>
      <c r="G6" s="56">
        <v>2327</v>
      </c>
      <c r="H6" s="56">
        <v>2235</v>
      </c>
      <c r="I6" s="13" t="s">
        <v>26</v>
      </c>
      <c r="J6" s="6" t="s">
        <v>31</v>
      </c>
      <c r="K6" s="6"/>
    </row>
    <row r="7" spans="1:11">
      <c r="A7"/>
    </row>
    <row r="8" spans="1:11">
      <c r="A8" s="12"/>
      <c r="B8" s="57">
        <v>45102</v>
      </c>
      <c r="C8" s="57">
        <v>45103</v>
      </c>
      <c r="D8" s="57">
        <v>45104</v>
      </c>
      <c r="E8" s="57">
        <v>45105</v>
      </c>
      <c r="F8" s="57">
        <v>45106</v>
      </c>
      <c r="G8" s="57">
        <v>45107</v>
      </c>
      <c r="H8" s="57">
        <v>45108</v>
      </c>
    </row>
    <row r="9" spans="1:11">
      <c r="A9" s="12" t="s">
        <v>25</v>
      </c>
      <c r="B9" s="56">
        <v>45574</v>
      </c>
      <c r="C9" s="56">
        <v>48190</v>
      </c>
      <c r="D9" s="56">
        <v>49218</v>
      </c>
      <c r="E9" s="56">
        <v>49301</v>
      </c>
      <c r="F9" s="56">
        <v>49726</v>
      </c>
      <c r="G9" s="56">
        <v>51247</v>
      </c>
      <c r="H9" s="71">
        <v>51770</v>
      </c>
    </row>
    <row r="10" spans="1:11">
      <c r="A10" s="12" t="s">
        <v>28</v>
      </c>
      <c r="B10" s="56">
        <v>7134</v>
      </c>
      <c r="C10" s="56">
        <v>7568</v>
      </c>
      <c r="D10" s="56">
        <v>7794</v>
      </c>
      <c r="E10" s="56">
        <v>7914</v>
      </c>
      <c r="F10" s="56">
        <v>7871</v>
      </c>
      <c r="G10" s="56">
        <v>8246</v>
      </c>
      <c r="H10" s="56">
        <v>8124</v>
      </c>
    </row>
    <row r="11" spans="1:11">
      <c r="A11" s="12" t="s">
        <v>30</v>
      </c>
      <c r="B11" s="56">
        <v>2249</v>
      </c>
      <c r="C11" s="56">
        <v>2660</v>
      </c>
      <c r="D11" s="56">
        <v>2805</v>
      </c>
      <c r="E11" s="56">
        <v>2737</v>
      </c>
      <c r="F11" s="56">
        <v>2833</v>
      </c>
      <c r="G11" s="56">
        <v>2914</v>
      </c>
      <c r="H11" s="56">
        <v>3034</v>
      </c>
    </row>
    <row r="12" spans="1:11" s="6" customFormat="1">
      <c r="A12" s="13"/>
      <c r="B12" s="33"/>
    </row>
    <row r="13" spans="1:11" s="6" customFormat="1">
      <c r="A13" s="13"/>
      <c r="B13" s="33" t="s">
        <v>32</v>
      </c>
    </row>
    <row r="14" spans="1:11" s="6" customFormat="1">
      <c r="A14" s="13"/>
      <c r="B14" s="33" t="s">
        <v>33</v>
      </c>
    </row>
    <row r="15" spans="1:11" s="6" customFormat="1">
      <c r="B15" s="33"/>
    </row>
    <row r="16" spans="1:11" s="11" customFormat="1" ht="24">
      <c r="A16" s="14" t="s">
        <v>18</v>
      </c>
      <c r="G16" s="6" t="s">
        <v>8</v>
      </c>
      <c r="H16" s="8">
        <v>45110</v>
      </c>
      <c r="I16" s="9">
        <v>0.33333333333333331</v>
      </c>
      <c r="K16" s="14" t="s">
        <v>19</v>
      </c>
    </row>
    <row r="17" spans="1:20">
      <c r="B17" s="22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2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2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2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2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2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9" t="s">
        <v>21</v>
      </c>
    </row>
    <row r="20" spans="1:20">
      <c r="B20" s="22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2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30" t="s">
        <v>13</v>
      </c>
      <c r="C21" s="27">
        <v>8</v>
      </c>
      <c r="D21" s="27">
        <v>19</v>
      </c>
      <c r="E21" s="26">
        <v>13</v>
      </c>
      <c r="F21" s="27">
        <v>28</v>
      </c>
      <c r="G21" s="26">
        <v>12</v>
      </c>
      <c r="H21" s="27">
        <v>14</v>
      </c>
      <c r="I21" s="26">
        <f>SUM(C21:H21)</f>
        <v>94</v>
      </c>
      <c r="L21" s="22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3" t="s">
        <v>11</v>
      </c>
      <c r="C22" s="24">
        <f t="shared" ref="C22:I22" si="0">SUM(C18:C21)</f>
        <v>52</v>
      </c>
      <c r="D22" s="24">
        <f t="shared" si="0"/>
        <v>64</v>
      </c>
      <c r="E22" s="24">
        <f t="shared" si="0"/>
        <v>63</v>
      </c>
      <c r="F22" s="24">
        <f t="shared" si="0"/>
        <v>150</v>
      </c>
      <c r="G22" s="24">
        <f t="shared" si="0"/>
        <v>60</v>
      </c>
      <c r="H22" s="24">
        <f t="shared" si="0"/>
        <v>74</v>
      </c>
      <c r="I22" s="28">
        <f t="shared" si="0"/>
        <v>463</v>
      </c>
      <c r="L22" s="23" t="s">
        <v>11</v>
      </c>
      <c r="M22" s="24">
        <f>SUM(M18:M21)</f>
        <v>2</v>
      </c>
      <c r="N22" s="24">
        <f>SUM(N18:N21)</f>
        <v>0</v>
      </c>
      <c r="O22" s="24">
        <f>SUM(O18:O21)</f>
        <v>4</v>
      </c>
      <c r="P22" s="24">
        <f>SUM(P18:P21)</f>
        <v>10</v>
      </c>
      <c r="Q22" s="24">
        <v>1</v>
      </c>
      <c r="R22" s="24">
        <f>SUM(R18:R21)</f>
        <v>5</v>
      </c>
      <c r="S22" s="21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0.21122112211221122</v>
      </c>
      <c r="E23" s="3">
        <f>E22/324</f>
        <v>0.19444444444444445</v>
      </c>
      <c r="F23" s="19">
        <f>F22/545</f>
        <v>0.27522935779816515</v>
      </c>
      <c r="G23" s="3">
        <f>G22/300</f>
        <v>0.2</v>
      </c>
      <c r="H23" s="16">
        <f>H22/183</f>
        <v>0.40437158469945356</v>
      </c>
      <c r="I23" s="3">
        <f>I22/1902</f>
        <v>0.24342797055730811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5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1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1"/>
      <c r="N27" s="31"/>
      <c r="O27" s="31"/>
      <c r="P27" s="31"/>
      <c r="Q27" s="31"/>
      <c r="R27" s="31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1"/>
      <c r="N28" s="31"/>
      <c r="O28" s="5">
        <v>2</v>
      </c>
      <c r="P28" s="31"/>
      <c r="Q28" s="31"/>
      <c r="R28" s="31"/>
      <c r="S28" s="5">
        <f>SUM(M28:R28)</f>
        <v>2</v>
      </c>
    </row>
    <row r="29" spans="1:20">
      <c r="A29" s="26" t="s">
        <v>13</v>
      </c>
      <c r="B29" s="26" t="s">
        <v>35</v>
      </c>
      <c r="C29" s="27">
        <v>2</v>
      </c>
      <c r="D29" s="27">
        <v>1</v>
      </c>
      <c r="E29" s="27">
        <v>3</v>
      </c>
      <c r="F29" s="27">
        <v>4</v>
      </c>
      <c r="G29" s="27">
        <v>1</v>
      </c>
      <c r="H29" s="27">
        <v>2</v>
      </c>
      <c r="I29" s="26">
        <f>SUM(C29:H29)</f>
        <v>13</v>
      </c>
      <c r="K29" s="2"/>
      <c r="L29" s="2"/>
      <c r="M29" s="2"/>
      <c r="N29" s="2"/>
      <c r="O29" s="2"/>
      <c r="P29" s="2"/>
      <c r="Q29" s="2"/>
      <c r="R29" s="2"/>
      <c r="S29" s="2"/>
    </row>
    <row r="31" spans="1:20" ht="24">
      <c r="A31" s="10" t="s">
        <v>22</v>
      </c>
      <c r="K31" s="14" t="s">
        <v>19</v>
      </c>
    </row>
    <row r="32" spans="1:20">
      <c r="A32" s="67" t="s">
        <v>12</v>
      </c>
      <c r="B32" s="68"/>
      <c r="C32" s="1" t="s">
        <v>0</v>
      </c>
      <c r="D32" s="5" t="s">
        <v>1</v>
      </c>
      <c r="E32" s="1" t="s">
        <v>2</v>
      </c>
      <c r="F32" s="1" t="s">
        <v>3</v>
      </c>
      <c r="G32" s="5" t="s">
        <v>4</v>
      </c>
      <c r="H32" s="7" t="s">
        <v>5</v>
      </c>
      <c r="I32" s="5" t="s">
        <v>6</v>
      </c>
      <c r="K32" s="64" t="s">
        <v>12</v>
      </c>
      <c r="L32" s="64"/>
      <c r="M32" s="1" t="s">
        <v>0</v>
      </c>
      <c r="N32" s="5" t="s">
        <v>1</v>
      </c>
      <c r="O32" s="1" t="s">
        <v>2</v>
      </c>
      <c r="P32" s="1" t="s">
        <v>3</v>
      </c>
      <c r="Q32" s="5" t="s">
        <v>4</v>
      </c>
      <c r="R32" s="7" t="s">
        <v>5</v>
      </c>
      <c r="S32" s="5" t="s">
        <v>6</v>
      </c>
    </row>
    <row r="33" spans="1:19" ht="24">
      <c r="A33" s="65">
        <v>45053</v>
      </c>
      <c r="B33" s="65"/>
      <c r="C33" s="12">
        <v>0</v>
      </c>
      <c r="D33" s="5">
        <v>1</v>
      </c>
      <c r="E33" s="12">
        <v>0</v>
      </c>
      <c r="F33" s="12">
        <v>0</v>
      </c>
      <c r="G33" s="12">
        <v>0</v>
      </c>
      <c r="H33" s="5">
        <v>1</v>
      </c>
      <c r="I33" s="5">
        <f t="shared" ref="I33:I45" si="1">SUM(C33:H33)</f>
        <v>2</v>
      </c>
      <c r="J33" s="15"/>
      <c r="K33" s="66"/>
      <c r="L33" s="66"/>
      <c r="M33" s="20"/>
      <c r="N33" s="20"/>
      <c r="O33" s="31"/>
      <c r="P33" s="31"/>
      <c r="Q33" s="31"/>
      <c r="R33" s="31"/>
      <c r="S33" s="31"/>
    </row>
    <row r="34" spans="1:19" ht="24">
      <c r="A34" s="65">
        <v>45054</v>
      </c>
      <c r="B34" s="65"/>
      <c r="C34" s="12">
        <v>0</v>
      </c>
      <c r="D34" s="5">
        <v>1</v>
      </c>
      <c r="E34" s="12">
        <v>0</v>
      </c>
      <c r="F34" s="12">
        <v>0</v>
      </c>
      <c r="G34" s="12">
        <v>0</v>
      </c>
      <c r="H34" s="12">
        <v>0</v>
      </c>
      <c r="I34" s="5">
        <f t="shared" si="1"/>
        <v>1</v>
      </c>
      <c r="J34" s="15"/>
      <c r="K34" s="66"/>
      <c r="L34" s="66"/>
      <c r="M34" s="20"/>
      <c r="N34" s="20"/>
      <c r="O34" s="31"/>
      <c r="P34" s="31"/>
      <c r="Q34" s="31"/>
      <c r="R34" s="31"/>
      <c r="S34" s="31"/>
    </row>
    <row r="35" spans="1:19" ht="24">
      <c r="A35" s="65">
        <v>45055</v>
      </c>
      <c r="B35" s="65"/>
      <c r="C35" s="12">
        <v>0</v>
      </c>
      <c r="D35" s="12">
        <v>0</v>
      </c>
      <c r="E35" s="12">
        <v>0</v>
      </c>
      <c r="F35" s="5">
        <v>1</v>
      </c>
      <c r="G35" s="5">
        <v>2</v>
      </c>
      <c r="H35" s="12">
        <v>0</v>
      </c>
      <c r="I35" s="5">
        <f t="shared" si="1"/>
        <v>3</v>
      </c>
      <c r="J35" s="15"/>
      <c r="K35" s="65">
        <v>45055</v>
      </c>
      <c r="L35" s="65"/>
      <c r="M35" s="12">
        <v>0</v>
      </c>
      <c r="N35" s="12">
        <v>0</v>
      </c>
      <c r="O35" s="5">
        <v>1</v>
      </c>
      <c r="P35" s="12">
        <v>0</v>
      </c>
      <c r="Q35" s="12">
        <v>0</v>
      </c>
      <c r="R35" s="12">
        <v>0</v>
      </c>
      <c r="S35" s="5">
        <f>SUM(M35:R35)</f>
        <v>1</v>
      </c>
    </row>
    <row r="36" spans="1:19" ht="24">
      <c r="A36" s="65">
        <v>45056</v>
      </c>
      <c r="B36" s="65"/>
      <c r="C36" s="12">
        <v>0</v>
      </c>
      <c r="D36" s="12">
        <v>0</v>
      </c>
      <c r="E36" s="12">
        <v>0</v>
      </c>
      <c r="F36" s="5">
        <v>2</v>
      </c>
      <c r="G36" s="12">
        <v>0</v>
      </c>
      <c r="H36" s="12">
        <v>0</v>
      </c>
      <c r="I36" s="5">
        <f t="shared" si="1"/>
        <v>2</v>
      </c>
      <c r="J36" s="15"/>
      <c r="K36" s="66"/>
      <c r="L36" s="66"/>
      <c r="M36" s="12"/>
      <c r="N36" s="12"/>
      <c r="O36" s="12"/>
      <c r="P36" s="12"/>
      <c r="Q36" s="12"/>
      <c r="R36" s="12"/>
      <c r="S36" s="31"/>
    </row>
    <row r="37" spans="1:19" ht="24">
      <c r="A37" s="65">
        <v>45058</v>
      </c>
      <c r="B37" s="65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si="1"/>
        <v>1</v>
      </c>
      <c r="J37" s="15"/>
      <c r="K37" s="65">
        <v>45058</v>
      </c>
      <c r="L37" s="65"/>
      <c r="M37" s="12"/>
      <c r="N37" s="12"/>
      <c r="O37" s="5">
        <v>1</v>
      </c>
      <c r="P37" s="12"/>
      <c r="Q37" s="12"/>
      <c r="R37" s="12"/>
      <c r="S37" s="5">
        <f>SUM(M37:R37)</f>
        <v>1</v>
      </c>
    </row>
    <row r="38" spans="1:19" ht="24">
      <c r="A38" s="65">
        <v>45062</v>
      </c>
      <c r="B38" s="65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si="1"/>
        <v>1</v>
      </c>
      <c r="J38" s="15"/>
      <c r="K38" s="34"/>
      <c r="L38" s="34"/>
      <c r="M38" s="35"/>
      <c r="N38" s="35"/>
      <c r="O38" s="2"/>
      <c r="P38" s="35"/>
      <c r="Q38" s="35"/>
      <c r="R38" s="35"/>
      <c r="S38" s="2"/>
    </row>
    <row r="39" spans="1:19" ht="24">
      <c r="A39" s="65">
        <v>45063</v>
      </c>
      <c r="B39" s="65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4"/>
      <c r="L39" s="34"/>
      <c r="M39" s="35"/>
      <c r="N39" s="35"/>
      <c r="O39" s="2"/>
      <c r="P39" s="35"/>
      <c r="Q39" s="35"/>
      <c r="R39" s="35"/>
      <c r="S39" s="2"/>
    </row>
    <row r="40" spans="1:19" ht="24">
      <c r="A40" s="62">
        <v>45083</v>
      </c>
      <c r="B40" s="62"/>
      <c r="C40" s="12">
        <v>0</v>
      </c>
      <c r="D40" s="12">
        <v>0</v>
      </c>
      <c r="E40" s="32">
        <v>1</v>
      </c>
      <c r="F40" s="12">
        <v>0</v>
      </c>
      <c r="G40" s="12">
        <v>0</v>
      </c>
      <c r="H40" s="12">
        <v>0</v>
      </c>
      <c r="I40" s="32">
        <f t="shared" si="1"/>
        <v>1</v>
      </c>
      <c r="J40" s="15"/>
      <c r="K40" s="34"/>
      <c r="L40" s="34"/>
      <c r="M40" s="35"/>
      <c r="N40" s="35"/>
      <c r="O40" s="2"/>
      <c r="P40" s="35"/>
      <c r="Q40" s="35"/>
      <c r="R40" s="35"/>
      <c r="S40" s="2"/>
    </row>
    <row r="41" spans="1:19" ht="24">
      <c r="A41" s="62">
        <v>45084</v>
      </c>
      <c r="B41" s="62"/>
      <c r="C41" s="12">
        <v>0</v>
      </c>
      <c r="D41" s="12">
        <v>0</v>
      </c>
      <c r="E41" s="12">
        <v>0</v>
      </c>
      <c r="F41" s="32">
        <v>1</v>
      </c>
      <c r="G41" s="12">
        <v>0</v>
      </c>
      <c r="H41" s="12">
        <v>0</v>
      </c>
      <c r="I41" s="32">
        <f t="shared" si="1"/>
        <v>1</v>
      </c>
      <c r="J41" s="15"/>
      <c r="K41" s="34"/>
      <c r="L41" s="34"/>
      <c r="M41" s="35"/>
      <c r="N41" s="35"/>
      <c r="O41" s="2"/>
      <c r="P41" s="35"/>
      <c r="Q41" s="35"/>
      <c r="R41" s="35"/>
      <c r="S41" s="2"/>
    </row>
    <row r="42" spans="1:19" ht="24">
      <c r="A42" s="62">
        <v>45085</v>
      </c>
      <c r="B42" s="62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32">
        <v>2</v>
      </c>
      <c r="I42" s="32">
        <f t="shared" si="1"/>
        <v>2</v>
      </c>
      <c r="J42" s="15"/>
      <c r="K42" s="34"/>
      <c r="L42" s="34"/>
      <c r="M42" s="35"/>
      <c r="N42" s="35"/>
      <c r="O42" s="2"/>
      <c r="P42" s="35"/>
      <c r="Q42" s="35"/>
      <c r="R42" s="35"/>
      <c r="S42" s="2"/>
    </row>
    <row r="43" spans="1:19" ht="24">
      <c r="A43" s="62">
        <v>45086</v>
      </c>
      <c r="B43" s="62"/>
      <c r="C43" s="3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32">
        <f t="shared" si="1"/>
        <v>1</v>
      </c>
      <c r="J43" s="15"/>
      <c r="K43" s="34"/>
      <c r="L43" s="34"/>
      <c r="M43" s="35"/>
      <c r="N43" s="35"/>
      <c r="O43" s="2"/>
      <c r="P43" s="35"/>
      <c r="Q43" s="35"/>
      <c r="R43" s="35"/>
      <c r="S43" s="2"/>
    </row>
    <row r="44" spans="1:19" ht="24">
      <c r="A44" s="62">
        <v>45092</v>
      </c>
      <c r="B44" s="62"/>
      <c r="C44" s="12">
        <v>0</v>
      </c>
      <c r="D44" s="12">
        <v>0</v>
      </c>
      <c r="E44" s="32">
        <v>1</v>
      </c>
      <c r="F44" s="32">
        <v>1</v>
      </c>
      <c r="G44" s="12">
        <v>0</v>
      </c>
      <c r="H44" s="12">
        <v>0</v>
      </c>
      <c r="I44" s="32">
        <f t="shared" si="1"/>
        <v>2</v>
      </c>
      <c r="J44" s="15"/>
      <c r="K44" s="34"/>
      <c r="L44" s="34"/>
      <c r="M44" s="35"/>
      <c r="N44" s="35"/>
      <c r="O44" s="2"/>
      <c r="P44" s="35"/>
      <c r="Q44" s="35"/>
      <c r="R44" s="35"/>
      <c r="S44" s="2"/>
    </row>
    <row r="45" spans="1:19" ht="24">
      <c r="A45" s="62">
        <v>45097</v>
      </c>
      <c r="B45" s="62"/>
      <c r="C45" s="12">
        <v>0</v>
      </c>
      <c r="D45" s="12">
        <v>0</v>
      </c>
      <c r="E45" s="12">
        <v>0</v>
      </c>
      <c r="F45" s="32">
        <v>1</v>
      </c>
      <c r="G45" s="12">
        <v>0</v>
      </c>
      <c r="H45" s="12">
        <v>0</v>
      </c>
      <c r="I45" s="32">
        <f t="shared" si="1"/>
        <v>1</v>
      </c>
      <c r="J45" s="15"/>
      <c r="K45" s="34"/>
      <c r="L45" s="34"/>
      <c r="M45" s="35"/>
      <c r="N45" s="35"/>
      <c r="O45" s="2"/>
      <c r="P45" s="35"/>
      <c r="Q45" s="35"/>
      <c r="R45" s="35"/>
      <c r="S45" s="2"/>
    </row>
    <row r="46" spans="1:19" ht="24">
      <c r="A46" s="62">
        <v>45099</v>
      </c>
      <c r="B46" s="62"/>
      <c r="C46" s="12">
        <v>0</v>
      </c>
      <c r="D46" s="12">
        <v>0</v>
      </c>
      <c r="E46" s="12">
        <v>0</v>
      </c>
      <c r="F46" s="12">
        <v>0</v>
      </c>
      <c r="G46" s="32">
        <v>1</v>
      </c>
      <c r="H46" s="12">
        <v>0</v>
      </c>
      <c r="I46" s="32">
        <f t="shared" ref="I46:I50" si="2">SUM(C46:H46)</f>
        <v>1</v>
      </c>
      <c r="J46" s="15"/>
      <c r="K46" s="34"/>
      <c r="L46" s="34"/>
      <c r="M46" s="35"/>
      <c r="N46" s="35"/>
      <c r="O46" s="2"/>
      <c r="P46" s="35"/>
      <c r="Q46" s="35"/>
      <c r="R46" s="35"/>
      <c r="S46" s="2"/>
    </row>
    <row r="47" spans="1:19" ht="24">
      <c r="A47" s="62">
        <v>45101</v>
      </c>
      <c r="B47" s="62"/>
      <c r="C47" s="3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32">
        <f t="shared" si="2"/>
        <v>1</v>
      </c>
      <c r="J47" s="15"/>
      <c r="K47" s="34"/>
      <c r="L47" s="34"/>
      <c r="M47" s="35"/>
      <c r="N47" s="35"/>
      <c r="O47" s="2"/>
      <c r="P47" s="35"/>
      <c r="Q47" s="35"/>
      <c r="R47" s="35"/>
      <c r="S47" s="2"/>
    </row>
    <row r="48" spans="1:19" ht="24">
      <c r="A48" s="62">
        <v>45102</v>
      </c>
      <c r="B48" s="62"/>
      <c r="C48" s="12">
        <v>0</v>
      </c>
      <c r="D48" s="12">
        <v>0</v>
      </c>
      <c r="E48" s="32">
        <v>1</v>
      </c>
      <c r="F48" s="12">
        <v>0</v>
      </c>
      <c r="G48" s="12">
        <v>0</v>
      </c>
      <c r="H48" s="12">
        <v>0</v>
      </c>
      <c r="I48" s="32">
        <f t="shared" si="2"/>
        <v>1</v>
      </c>
      <c r="J48" s="15"/>
      <c r="K48" s="34"/>
      <c r="L48" s="34"/>
      <c r="M48" s="35"/>
      <c r="N48" s="35"/>
      <c r="O48" s="2"/>
      <c r="P48" s="35"/>
      <c r="Q48" s="35"/>
      <c r="R48" s="35"/>
      <c r="S48" s="2"/>
    </row>
    <row r="49" spans="1:19" ht="24">
      <c r="A49" s="62">
        <v>45103</v>
      </c>
      <c r="B49" s="62"/>
      <c r="C49" s="12">
        <v>0</v>
      </c>
      <c r="D49" s="12">
        <v>0</v>
      </c>
      <c r="E49" s="12">
        <v>0</v>
      </c>
      <c r="F49" s="32">
        <v>1</v>
      </c>
      <c r="G49" s="12">
        <v>0</v>
      </c>
      <c r="H49" s="12">
        <v>0</v>
      </c>
      <c r="I49" s="32">
        <f t="shared" si="2"/>
        <v>1</v>
      </c>
      <c r="J49" s="15"/>
      <c r="K49" s="34"/>
      <c r="L49" s="34"/>
      <c r="M49" s="35"/>
      <c r="N49" s="35"/>
      <c r="O49" s="2"/>
      <c r="P49" s="35"/>
      <c r="Q49" s="35"/>
      <c r="R49" s="35"/>
      <c r="S49" s="2"/>
    </row>
    <row r="50" spans="1:19" ht="24">
      <c r="A50" s="62">
        <v>45107</v>
      </c>
      <c r="B50" s="62"/>
      <c r="C50" s="12">
        <v>0</v>
      </c>
      <c r="D50" s="32">
        <v>1</v>
      </c>
      <c r="E50" s="12">
        <v>0</v>
      </c>
      <c r="F50" s="12">
        <v>0</v>
      </c>
      <c r="G50" s="12">
        <v>0</v>
      </c>
      <c r="H50" s="12">
        <v>0</v>
      </c>
      <c r="I50" s="32">
        <f t="shared" si="2"/>
        <v>1</v>
      </c>
      <c r="J50" s="15"/>
      <c r="K50" s="34"/>
      <c r="L50" s="34"/>
      <c r="M50" s="35"/>
      <c r="N50" s="35"/>
      <c r="O50" s="2"/>
      <c r="P50" s="35"/>
      <c r="Q50" s="35"/>
      <c r="R50" s="35"/>
      <c r="S50" s="2"/>
    </row>
    <row r="51" spans="1:19" ht="24">
      <c r="A51" s="34"/>
      <c r="B51" s="34"/>
      <c r="C51" s="2"/>
      <c r="D51" s="35"/>
      <c r="E51" s="35"/>
      <c r="F51" s="35"/>
      <c r="G51" s="35"/>
      <c r="H51" s="35"/>
      <c r="I51" s="2">
        <f>SUM(I40:I50)</f>
        <v>13</v>
      </c>
      <c r="J51" s="15"/>
      <c r="K51" s="34"/>
      <c r="L51" s="34"/>
      <c r="M51" s="35"/>
      <c r="N51" s="35"/>
      <c r="O51" s="2"/>
      <c r="P51" s="35"/>
      <c r="Q51" s="35"/>
      <c r="R51" s="35"/>
      <c r="S51" s="2"/>
    </row>
    <row r="52" spans="1:19">
      <c r="G52" s="34"/>
      <c r="H52" s="37"/>
    </row>
    <row r="53" spans="1:19" s="6" customFormat="1" ht="24">
      <c r="A53" s="14" t="s">
        <v>36</v>
      </c>
      <c r="F53" s="6" t="s">
        <v>8</v>
      </c>
      <c r="G53" s="8">
        <f>H16</f>
        <v>45110</v>
      </c>
      <c r="H53" s="38">
        <f>I16</f>
        <v>0.33333333333333331</v>
      </c>
      <c r="K53" s="6" t="s">
        <v>37</v>
      </c>
      <c r="O53" s="10" t="s">
        <v>19</v>
      </c>
    </row>
    <row r="54" spans="1:19">
      <c r="A54" s="13"/>
      <c r="G54" s="34"/>
      <c r="H54" s="37"/>
    </row>
    <row r="55" spans="1:19">
      <c r="A55" s="63"/>
      <c r="B55" s="64" t="s">
        <v>38</v>
      </c>
      <c r="C55" s="64"/>
      <c r="D55" s="64"/>
      <c r="E55" s="64" t="s">
        <v>39</v>
      </c>
      <c r="F55" s="64"/>
      <c r="G55" s="64"/>
      <c r="H55" s="5" t="s">
        <v>40</v>
      </c>
      <c r="I55" s="64" t="s">
        <v>11</v>
      </c>
      <c r="K55" s="63"/>
      <c r="L55" s="39" t="s">
        <v>40</v>
      </c>
      <c r="M55" s="40" t="s">
        <v>41</v>
      </c>
    </row>
    <row r="56" spans="1:19" ht="21">
      <c r="A56" s="63"/>
      <c r="B56" s="41" t="s">
        <v>42</v>
      </c>
      <c r="C56" s="41" t="s">
        <v>43</v>
      </c>
      <c r="D56" s="41" t="s">
        <v>44</v>
      </c>
      <c r="E56" s="1" t="s">
        <v>45</v>
      </c>
      <c r="F56" s="1" t="s">
        <v>46</v>
      </c>
      <c r="G56" s="41" t="s">
        <v>44</v>
      </c>
      <c r="H56" s="42" t="s">
        <v>47</v>
      </c>
      <c r="I56" s="64"/>
      <c r="K56" s="63"/>
      <c r="L56" s="43" t="s">
        <v>48</v>
      </c>
      <c r="M56" s="44" t="s">
        <v>49</v>
      </c>
    </row>
    <row r="57" spans="1:19">
      <c r="A57" s="22" t="s">
        <v>16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6">
        <f>SUM(B57:H57)</f>
        <v>0</v>
      </c>
      <c r="K57" s="22" t="s">
        <v>16</v>
      </c>
      <c r="L57" s="46">
        <v>0</v>
      </c>
      <c r="M57" s="46">
        <v>0</v>
      </c>
    </row>
    <row r="58" spans="1:19">
      <c r="A58" s="22" t="s">
        <v>17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6">
        <f>SUM(B58:H58)</f>
        <v>0</v>
      </c>
      <c r="K58" s="22" t="s">
        <v>17</v>
      </c>
      <c r="L58" s="46">
        <v>0</v>
      </c>
      <c r="M58" s="46">
        <v>3</v>
      </c>
    </row>
    <row r="59" spans="1:19">
      <c r="A59" s="22" t="s">
        <v>9</v>
      </c>
      <c r="B59" s="45">
        <v>10</v>
      </c>
      <c r="C59" s="47">
        <v>1</v>
      </c>
      <c r="D59" s="45">
        <v>11</v>
      </c>
      <c r="E59" s="45">
        <v>6</v>
      </c>
      <c r="F59" s="45">
        <v>1</v>
      </c>
      <c r="G59" s="45">
        <v>0</v>
      </c>
      <c r="H59" s="47">
        <v>8</v>
      </c>
      <c r="I59" s="46">
        <f>SUM(B59:H59)</f>
        <v>37</v>
      </c>
      <c r="K59" s="22" t="s">
        <v>9</v>
      </c>
      <c r="L59" s="46">
        <v>47</v>
      </c>
      <c r="M59" s="46">
        <v>143</v>
      </c>
    </row>
    <row r="60" spans="1:19">
      <c r="A60" s="22" t="s">
        <v>13</v>
      </c>
      <c r="B60" s="48">
        <v>3</v>
      </c>
      <c r="C60" s="48">
        <v>2</v>
      </c>
      <c r="D60" s="47">
        <v>5</v>
      </c>
      <c r="E60" s="48">
        <v>1</v>
      </c>
      <c r="F60" s="47">
        <v>0</v>
      </c>
      <c r="G60" s="48">
        <v>0</v>
      </c>
      <c r="H60" s="47">
        <v>1</v>
      </c>
      <c r="I60" s="46">
        <f>SUM(B60:H60)</f>
        <v>12</v>
      </c>
      <c r="K60" s="22" t="s">
        <v>13</v>
      </c>
      <c r="L60" s="46">
        <v>2</v>
      </c>
      <c r="M60" s="46">
        <v>18</v>
      </c>
    </row>
    <row r="61" spans="1:19">
      <c r="A61" s="23" t="s">
        <v>11</v>
      </c>
      <c r="B61" s="49">
        <f t="shared" ref="B61:I61" si="3">SUM(B57:B60)</f>
        <v>13</v>
      </c>
      <c r="C61" s="49">
        <f t="shared" si="3"/>
        <v>3</v>
      </c>
      <c r="D61" s="49">
        <f t="shared" si="3"/>
        <v>16</v>
      </c>
      <c r="E61" s="49">
        <f t="shared" si="3"/>
        <v>7</v>
      </c>
      <c r="F61" s="49">
        <f t="shared" si="3"/>
        <v>1</v>
      </c>
      <c r="G61" s="49">
        <f t="shared" si="3"/>
        <v>0</v>
      </c>
      <c r="H61" s="50">
        <f t="shared" si="3"/>
        <v>9</v>
      </c>
      <c r="I61" s="51">
        <f t="shared" si="3"/>
        <v>49</v>
      </c>
      <c r="K61" s="23" t="s">
        <v>11</v>
      </c>
      <c r="L61" s="46">
        <f>SUM(L57:L60)</f>
        <v>49</v>
      </c>
      <c r="M61" s="46">
        <f>SUM(M57:M60)</f>
        <v>164</v>
      </c>
    </row>
    <row r="62" spans="1:19">
      <c r="A62" s="13"/>
      <c r="G62" s="34"/>
      <c r="H62" s="37"/>
    </row>
    <row r="64" spans="1:19">
      <c r="A64" s="63" t="s">
        <v>13</v>
      </c>
      <c r="B64" s="64" t="s">
        <v>38</v>
      </c>
      <c r="C64" s="64"/>
      <c r="D64" s="64"/>
      <c r="E64" s="64" t="s">
        <v>39</v>
      </c>
      <c r="F64" s="64"/>
      <c r="G64" s="64"/>
      <c r="H64" s="5" t="s">
        <v>40</v>
      </c>
      <c r="I64" s="64" t="s">
        <v>11</v>
      </c>
      <c r="K64" s="63" t="s">
        <v>13</v>
      </c>
      <c r="L64" s="39" t="s">
        <v>40</v>
      </c>
      <c r="M64" s="40" t="s">
        <v>41</v>
      </c>
      <c r="O64" s="63" t="s">
        <v>13</v>
      </c>
      <c r="P64" s="39" t="s">
        <v>40</v>
      </c>
      <c r="Q64" s="40" t="s">
        <v>41</v>
      </c>
    </row>
    <row r="65" spans="1:17" ht="21">
      <c r="A65" s="63"/>
      <c r="B65" s="41" t="s">
        <v>42</v>
      </c>
      <c r="C65" s="41" t="s">
        <v>43</v>
      </c>
      <c r="D65" s="41" t="s">
        <v>44</v>
      </c>
      <c r="E65" s="1" t="s">
        <v>45</v>
      </c>
      <c r="F65" s="1" t="s">
        <v>46</v>
      </c>
      <c r="G65" s="41" t="s">
        <v>44</v>
      </c>
      <c r="H65" s="42" t="s">
        <v>47</v>
      </c>
      <c r="I65" s="64"/>
      <c r="K65" s="63"/>
      <c r="L65" s="43" t="s">
        <v>48</v>
      </c>
      <c r="M65" s="44" t="s">
        <v>49</v>
      </c>
      <c r="O65" s="63"/>
      <c r="P65" s="43" t="s">
        <v>48</v>
      </c>
      <c r="Q65" s="44" t="s">
        <v>49</v>
      </c>
    </row>
    <row r="66" spans="1:17">
      <c r="A66" s="5" t="s">
        <v>50</v>
      </c>
      <c r="B66" s="47">
        <v>3</v>
      </c>
      <c r="C66" s="47"/>
      <c r="D66" s="47">
        <v>4</v>
      </c>
      <c r="E66" s="47">
        <v>1</v>
      </c>
      <c r="F66" s="47"/>
      <c r="G66" s="47"/>
      <c r="H66" s="47"/>
      <c r="I66" s="46">
        <f>SUM(B66:H66)</f>
        <v>8</v>
      </c>
      <c r="K66" s="5" t="s">
        <v>50</v>
      </c>
      <c r="L66" s="5">
        <v>1</v>
      </c>
      <c r="M66" s="52">
        <v>13</v>
      </c>
      <c r="O66" s="5" t="s">
        <v>50</v>
      </c>
      <c r="P66" s="5">
        <v>0</v>
      </c>
      <c r="Q66" s="52">
        <v>0</v>
      </c>
    </row>
    <row r="67" spans="1:17">
      <c r="A67" s="5" t="s">
        <v>51</v>
      </c>
      <c r="B67" s="47"/>
      <c r="C67" s="47"/>
      <c r="D67" s="47"/>
      <c r="E67" s="47"/>
      <c r="F67" s="47"/>
      <c r="G67" s="47"/>
      <c r="H67" s="47">
        <v>1</v>
      </c>
      <c r="I67" s="46">
        <f>SUM(B67:H67)</f>
        <v>1</v>
      </c>
      <c r="K67" s="5" t="s">
        <v>51</v>
      </c>
      <c r="L67" s="5">
        <v>1</v>
      </c>
      <c r="M67" s="52">
        <v>2</v>
      </c>
      <c r="O67" s="5" t="s">
        <v>51</v>
      </c>
      <c r="P67" s="5">
        <v>0</v>
      </c>
      <c r="Q67" s="52">
        <v>0</v>
      </c>
    </row>
    <row r="68" spans="1:17">
      <c r="A68" s="5" t="s">
        <v>52</v>
      </c>
      <c r="B68" s="47"/>
      <c r="C68" s="47"/>
      <c r="D68" s="47"/>
      <c r="E68" s="47"/>
      <c r="F68" s="47"/>
      <c r="G68" s="47"/>
      <c r="H68" s="47"/>
      <c r="I68" s="46">
        <f>SUM(B68:H68)</f>
        <v>0</v>
      </c>
      <c r="K68" s="5" t="s">
        <v>52</v>
      </c>
      <c r="L68" s="5">
        <v>0</v>
      </c>
      <c r="M68" s="52">
        <v>0</v>
      </c>
      <c r="O68" s="5" t="s">
        <v>52</v>
      </c>
      <c r="P68" s="5">
        <v>0</v>
      </c>
      <c r="Q68" s="52">
        <v>0</v>
      </c>
    </row>
    <row r="69" spans="1:17">
      <c r="A69" s="5" t="s">
        <v>7</v>
      </c>
      <c r="B69" s="47"/>
      <c r="C69" s="47">
        <v>2</v>
      </c>
      <c r="D69" s="47"/>
      <c r="E69" s="47"/>
      <c r="F69" s="47"/>
      <c r="G69" s="47"/>
      <c r="H69" s="47"/>
      <c r="I69" s="46">
        <f>SUM(B69:H69)</f>
        <v>2</v>
      </c>
      <c r="K69" s="5" t="s">
        <v>7</v>
      </c>
      <c r="L69" s="5">
        <v>0</v>
      </c>
      <c r="M69" s="52">
        <v>0</v>
      </c>
      <c r="O69" s="5" t="s">
        <v>7</v>
      </c>
      <c r="P69" s="5">
        <v>0</v>
      </c>
      <c r="Q69" s="53">
        <v>17</v>
      </c>
    </row>
    <row r="70" spans="1:17">
      <c r="A70" s="32" t="s">
        <v>24</v>
      </c>
      <c r="B70" s="54"/>
      <c r="C70" s="54"/>
      <c r="D70" s="54">
        <v>1</v>
      </c>
      <c r="E70" s="54"/>
      <c r="F70" s="54"/>
      <c r="G70" s="54"/>
      <c r="H70" s="54"/>
      <c r="I70" s="55">
        <f>SUM(B70:H70)</f>
        <v>1</v>
      </c>
      <c r="K70" s="5" t="s">
        <v>24</v>
      </c>
      <c r="L70" s="5">
        <v>0</v>
      </c>
      <c r="M70" s="52">
        <v>2</v>
      </c>
    </row>
    <row r="71" spans="1:17">
      <c r="A71"/>
      <c r="K71" s="5" t="s">
        <v>35</v>
      </c>
      <c r="L71" s="5">
        <v>0</v>
      </c>
      <c r="M71" s="52">
        <v>2</v>
      </c>
    </row>
    <row r="72" spans="1:17">
      <c r="A72"/>
      <c r="M72" s="61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</sheetData>
  <mergeCells count="36">
    <mergeCell ref="A44:B44"/>
    <mergeCell ref="A45:B45"/>
    <mergeCell ref="A46:B46"/>
    <mergeCell ref="A32:B32"/>
    <mergeCell ref="K32:L32"/>
    <mergeCell ref="A41:B41"/>
    <mergeCell ref="A42:B42"/>
    <mergeCell ref="A43:B43"/>
    <mergeCell ref="A33:B33"/>
    <mergeCell ref="K33:L33"/>
    <mergeCell ref="A34:B34"/>
    <mergeCell ref="K34:L34"/>
    <mergeCell ref="A35:B35"/>
    <mergeCell ref="K35:L35"/>
    <mergeCell ref="A39:B39"/>
    <mergeCell ref="A40:B40"/>
    <mergeCell ref="A36:B36"/>
    <mergeCell ref="K36:L36"/>
    <mergeCell ref="A37:B37"/>
    <mergeCell ref="K37:L37"/>
    <mergeCell ref="A38:B38"/>
    <mergeCell ref="A47:B47"/>
    <mergeCell ref="A48:B48"/>
    <mergeCell ref="A49:B49"/>
    <mergeCell ref="O64:O65"/>
    <mergeCell ref="A64:A65"/>
    <mergeCell ref="B64:D64"/>
    <mergeCell ref="E64:G64"/>
    <mergeCell ref="I64:I65"/>
    <mergeCell ref="K64:K65"/>
    <mergeCell ref="A55:A56"/>
    <mergeCell ref="B55:D55"/>
    <mergeCell ref="E55:G55"/>
    <mergeCell ref="I55:I56"/>
    <mergeCell ref="K55:K56"/>
    <mergeCell ref="A50:B50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50"/>
  <sheetViews>
    <sheetView workbookViewId="0">
      <selection activeCell="B13" sqref="B13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8" t="s">
        <v>34</v>
      </c>
      <c r="C1" s="59" t="s">
        <v>53</v>
      </c>
    </row>
    <row r="2" spans="1:10">
      <c r="A2" s="58"/>
      <c r="C2" s="59"/>
    </row>
    <row r="3" spans="1:10">
      <c r="A3" s="58"/>
      <c r="C3" s="59"/>
    </row>
    <row r="4" spans="1:10">
      <c r="A4" s="12"/>
      <c r="B4" s="57">
        <v>45053</v>
      </c>
      <c r="C4" s="57">
        <v>45054</v>
      </c>
      <c r="D4" s="57">
        <v>45055</v>
      </c>
      <c r="E4" s="57">
        <v>45056</v>
      </c>
      <c r="F4" s="57">
        <v>45057</v>
      </c>
      <c r="G4" s="57">
        <v>45058</v>
      </c>
      <c r="H4" s="57">
        <v>45059</v>
      </c>
    </row>
    <row r="5" spans="1:10">
      <c r="A5" s="69" t="s">
        <v>25</v>
      </c>
      <c r="B5" s="56">
        <v>10350</v>
      </c>
      <c r="C5" s="56">
        <v>10961</v>
      </c>
      <c r="D5" s="60"/>
      <c r="E5" s="60"/>
      <c r="F5" s="60"/>
      <c r="G5" s="60"/>
      <c r="H5" s="60"/>
      <c r="I5" s="35" t="s">
        <v>54</v>
      </c>
      <c r="J5" s="11" t="s">
        <v>55</v>
      </c>
    </row>
    <row r="6" spans="1:10">
      <c r="A6" s="70"/>
      <c r="B6" s="56">
        <v>14098</v>
      </c>
      <c r="C6" s="56">
        <v>14845</v>
      </c>
      <c r="D6" s="56">
        <v>15309</v>
      </c>
      <c r="E6" s="56">
        <v>17176</v>
      </c>
      <c r="F6" s="56">
        <v>19492</v>
      </c>
      <c r="G6" s="56">
        <v>21762</v>
      </c>
      <c r="H6" s="56">
        <v>21235</v>
      </c>
      <c r="I6" s="35" t="s">
        <v>26</v>
      </c>
      <c r="J6" s="11" t="s">
        <v>27</v>
      </c>
    </row>
    <row r="7" spans="1:10">
      <c r="A7" s="69" t="s">
        <v>28</v>
      </c>
      <c r="B7" s="56">
        <v>1562</v>
      </c>
      <c r="C7" s="56">
        <v>1633</v>
      </c>
      <c r="D7" s="60"/>
      <c r="E7" s="60"/>
      <c r="F7" s="60"/>
      <c r="G7" s="60"/>
      <c r="H7" s="60"/>
      <c r="I7" s="35" t="s">
        <v>54</v>
      </c>
      <c r="J7" s="11" t="s">
        <v>55</v>
      </c>
    </row>
    <row r="8" spans="1:10">
      <c r="A8" s="70"/>
      <c r="B8" s="56">
        <v>2307</v>
      </c>
      <c r="C8" s="56">
        <v>2478</v>
      </c>
      <c r="D8" s="56">
        <v>2575</v>
      </c>
      <c r="E8" s="56">
        <v>2827</v>
      </c>
      <c r="F8" s="56">
        <v>2947</v>
      </c>
      <c r="G8" s="56">
        <v>3216</v>
      </c>
      <c r="H8" s="56">
        <v>3225</v>
      </c>
      <c r="I8" s="35" t="s">
        <v>26</v>
      </c>
      <c r="J8" s="11" t="s">
        <v>29</v>
      </c>
    </row>
    <row r="9" spans="1:10">
      <c r="A9" s="69" t="s">
        <v>30</v>
      </c>
      <c r="B9" s="56">
        <v>1477</v>
      </c>
      <c r="C9" s="56">
        <v>1551</v>
      </c>
      <c r="D9" s="60"/>
      <c r="E9" s="60"/>
      <c r="F9" s="60"/>
      <c r="G9" s="60"/>
      <c r="H9" s="60"/>
      <c r="I9" s="35" t="s">
        <v>54</v>
      </c>
      <c r="J9" s="11" t="s">
        <v>55</v>
      </c>
    </row>
    <row r="10" spans="1:10">
      <c r="A10" s="70"/>
      <c r="B10" s="56">
        <v>1926</v>
      </c>
      <c r="C10" s="56">
        <v>1675</v>
      </c>
      <c r="D10" s="56">
        <v>1493</v>
      </c>
      <c r="E10" s="56">
        <v>1434</v>
      </c>
      <c r="F10" s="56">
        <v>2012</v>
      </c>
      <c r="G10" s="56">
        <v>2175</v>
      </c>
      <c r="H10" s="56">
        <v>2963</v>
      </c>
      <c r="I10" s="35" t="s">
        <v>26</v>
      </c>
      <c r="J10" s="11" t="s">
        <v>31</v>
      </c>
    </row>
    <row r="11" spans="1:10">
      <c r="A11" s="58"/>
      <c r="C11" s="59"/>
    </row>
    <row r="12" spans="1:10">
      <c r="A12" s="12"/>
      <c r="B12" s="57">
        <v>45060</v>
      </c>
      <c r="C12" s="57">
        <v>45061</v>
      </c>
      <c r="D12" s="57">
        <v>45062</v>
      </c>
      <c r="E12" s="57">
        <v>45063</v>
      </c>
      <c r="F12" s="57">
        <v>45064</v>
      </c>
      <c r="G12" s="57">
        <v>45065</v>
      </c>
      <c r="H12" s="57">
        <v>45066</v>
      </c>
    </row>
    <row r="13" spans="1:10">
      <c r="A13" s="12" t="s">
        <v>25</v>
      </c>
      <c r="B13" s="72">
        <v>20795</v>
      </c>
      <c r="C13" s="56">
        <v>22708</v>
      </c>
      <c r="D13" s="56">
        <v>23771</v>
      </c>
      <c r="E13" s="56">
        <v>24792</v>
      </c>
      <c r="F13" s="56">
        <v>25248</v>
      </c>
      <c r="G13" s="56">
        <v>26271</v>
      </c>
      <c r="H13" s="56">
        <v>27195</v>
      </c>
      <c r="I13" s="35" t="s">
        <v>26</v>
      </c>
      <c r="J13" s="11" t="s">
        <v>27</v>
      </c>
    </row>
    <row r="14" spans="1:10">
      <c r="A14" s="12" t="s">
        <v>28</v>
      </c>
      <c r="B14" s="56">
        <v>2953</v>
      </c>
      <c r="C14" s="56">
        <v>3124</v>
      </c>
      <c r="D14" s="56">
        <v>3277</v>
      </c>
      <c r="E14" s="56">
        <v>3405</v>
      </c>
      <c r="F14" s="56">
        <v>3618</v>
      </c>
      <c r="G14" s="56">
        <v>3750</v>
      </c>
      <c r="H14" s="56">
        <v>3906</v>
      </c>
      <c r="I14" s="35" t="s">
        <v>26</v>
      </c>
      <c r="J14" s="11" t="s">
        <v>29</v>
      </c>
    </row>
    <row r="15" spans="1:10">
      <c r="A15" s="12" t="s">
        <v>30</v>
      </c>
      <c r="B15" s="56">
        <v>1870</v>
      </c>
      <c r="C15" s="56">
        <v>2452</v>
      </c>
      <c r="D15" s="56">
        <v>2543</v>
      </c>
      <c r="E15" s="56">
        <v>2848</v>
      </c>
      <c r="F15" s="56">
        <v>2562</v>
      </c>
      <c r="G15" s="56">
        <v>2640</v>
      </c>
      <c r="H15" s="56">
        <v>2847</v>
      </c>
      <c r="I15" s="35" t="s">
        <v>26</v>
      </c>
      <c r="J15" s="11" t="s">
        <v>31</v>
      </c>
    </row>
    <row r="16" spans="1:10">
      <c r="A16" s="58"/>
      <c r="C16" s="59"/>
    </row>
    <row r="17" spans="1:8">
      <c r="A17" s="12"/>
      <c r="B17" s="57">
        <v>45067</v>
      </c>
      <c r="C17" s="57">
        <v>45068</v>
      </c>
      <c r="D17" s="57">
        <v>45069</v>
      </c>
      <c r="E17" s="57">
        <v>45070</v>
      </c>
      <c r="F17" s="57">
        <v>45071</v>
      </c>
      <c r="G17" s="57">
        <v>45072</v>
      </c>
      <c r="H17" s="57">
        <v>45073</v>
      </c>
    </row>
    <row r="18" spans="1:8">
      <c r="A18" s="12" t="s">
        <v>25</v>
      </c>
      <c r="B18" s="56">
        <v>27109</v>
      </c>
      <c r="C18" s="56">
        <v>26581</v>
      </c>
      <c r="D18" s="56">
        <v>26637</v>
      </c>
      <c r="E18" s="56">
        <v>26754</v>
      </c>
      <c r="F18" s="56">
        <v>26870</v>
      </c>
      <c r="G18" s="56">
        <v>27679</v>
      </c>
      <c r="H18" s="56">
        <v>27484</v>
      </c>
    </row>
    <row r="19" spans="1:8">
      <c r="A19" s="12" t="s">
        <v>28</v>
      </c>
      <c r="B19" s="56">
        <v>3925</v>
      </c>
      <c r="C19" s="56">
        <v>4207</v>
      </c>
      <c r="D19" s="56">
        <v>4210</v>
      </c>
      <c r="E19" s="56">
        <v>4285</v>
      </c>
      <c r="F19" s="56">
        <v>4287</v>
      </c>
      <c r="G19" s="56">
        <v>4451</v>
      </c>
      <c r="H19" s="56">
        <v>4493</v>
      </c>
    </row>
    <row r="20" spans="1:8">
      <c r="A20" s="12" t="s">
        <v>30</v>
      </c>
      <c r="B20" s="56">
        <v>2861</v>
      </c>
      <c r="C20" s="56">
        <v>2372</v>
      </c>
      <c r="D20" s="56">
        <v>2432</v>
      </c>
      <c r="E20" s="56">
        <v>2178</v>
      </c>
      <c r="F20" s="56">
        <v>2400</v>
      </c>
      <c r="G20" s="56">
        <v>2631</v>
      </c>
      <c r="H20" s="56">
        <v>2537</v>
      </c>
    </row>
    <row r="21" spans="1:8">
      <c r="A21" s="58"/>
      <c r="C21" s="59"/>
    </row>
    <row r="22" spans="1:8">
      <c r="A22" s="12"/>
      <c r="B22" s="57">
        <v>45074</v>
      </c>
      <c r="C22" s="57">
        <v>45075</v>
      </c>
      <c r="D22" s="57">
        <v>45076</v>
      </c>
      <c r="E22" s="57">
        <v>45077</v>
      </c>
      <c r="F22" s="57">
        <v>45078</v>
      </c>
      <c r="G22" s="57">
        <v>45079</v>
      </c>
      <c r="H22" s="57">
        <v>45080</v>
      </c>
    </row>
    <row r="23" spans="1:8">
      <c r="A23" s="12" t="s">
        <v>25</v>
      </c>
      <c r="B23" s="56">
        <v>27818</v>
      </c>
      <c r="C23" s="56">
        <v>29493</v>
      </c>
      <c r="D23" s="72">
        <v>30847</v>
      </c>
      <c r="E23" s="56">
        <v>31842</v>
      </c>
      <c r="F23" s="56">
        <v>32756</v>
      </c>
      <c r="G23" s="56">
        <v>32674</v>
      </c>
      <c r="H23" s="56">
        <v>33258</v>
      </c>
    </row>
    <row r="24" spans="1:8">
      <c r="A24" s="12" t="s">
        <v>28</v>
      </c>
      <c r="B24" s="56">
        <v>4556</v>
      </c>
      <c r="C24" s="56">
        <v>4646</v>
      </c>
      <c r="D24" s="56">
        <v>4997</v>
      </c>
      <c r="E24" s="56">
        <v>5219</v>
      </c>
      <c r="F24" s="56">
        <v>5209</v>
      </c>
      <c r="G24" s="56">
        <v>5284</v>
      </c>
      <c r="H24" s="56">
        <v>5231</v>
      </c>
    </row>
    <row r="25" spans="1:8">
      <c r="A25" s="12" t="s">
        <v>30</v>
      </c>
      <c r="B25" s="56">
        <v>2578</v>
      </c>
      <c r="C25" s="56">
        <v>2889</v>
      </c>
      <c r="D25" s="56">
        <v>2916</v>
      </c>
      <c r="E25" s="56">
        <v>3029</v>
      </c>
      <c r="F25" s="56">
        <v>2938</v>
      </c>
      <c r="G25" s="56">
        <v>2799</v>
      </c>
      <c r="H25" s="56">
        <v>2769</v>
      </c>
    </row>
    <row r="26" spans="1:8">
      <c r="A26" s="58"/>
      <c r="C26" s="59"/>
    </row>
    <row r="27" spans="1:8">
      <c r="A27" s="12"/>
      <c r="B27" s="57">
        <v>45081</v>
      </c>
      <c r="C27" s="57">
        <v>45082</v>
      </c>
      <c r="D27" s="57">
        <v>45083</v>
      </c>
      <c r="E27" s="57">
        <v>45084</v>
      </c>
      <c r="F27" s="57">
        <v>45085</v>
      </c>
      <c r="G27" s="57">
        <v>45086</v>
      </c>
      <c r="H27" s="57">
        <v>45087</v>
      </c>
    </row>
    <row r="28" spans="1:8">
      <c r="A28" s="12" t="s">
        <v>25</v>
      </c>
      <c r="B28" s="56">
        <v>33173</v>
      </c>
      <c r="C28" s="56">
        <v>34705</v>
      </c>
      <c r="D28" s="56">
        <v>35443</v>
      </c>
      <c r="E28" s="56">
        <v>36361</v>
      </c>
      <c r="F28" s="56">
        <v>36944</v>
      </c>
      <c r="G28" s="56">
        <v>38276</v>
      </c>
      <c r="H28" s="56">
        <v>37516</v>
      </c>
    </row>
    <row r="29" spans="1:8">
      <c r="A29" s="12" t="s">
        <v>28</v>
      </c>
      <c r="B29" s="56">
        <v>5219</v>
      </c>
      <c r="C29" s="56">
        <v>5442</v>
      </c>
      <c r="D29" s="56">
        <v>5413</v>
      </c>
      <c r="E29" s="56">
        <v>5454</v>
      </c>
      <c r="F29" s="56">
        <v>5669</v>
      </c>
      <c r="G29" s="56">
        <v>5777</v>
      </c>
      <c r="H29" s="56">
        <v>5665</v>
      </c>
    </row>
    <row r="30" spans="1:8">
      <c r="A30" s="12" t="s">
        <v>30</v>
      </c>
      <c r="B30" s="56">
        <v>2718</v>
      </c>
      <c r="C30" s="56">
        <v>2680</v>
      </c>
      <c r="D30" s="56">
        <v>3048</v>
      </c>
      <c r="E30" s="56">
        <v>2863</v>
      </c>
      <c r="F30" s="56">
        <v>2715</v>
      </c>
      <c r="G30" s="56">
        <v>3095</v>
      </c>
      <c r="H30" s="56">
        <v>3141</v>
      </c>
    </row>
    <row r="32" spans="1:8">
      <c r="A32" s="12"/>
      <c r="B32" s="57">
        <v>45088</v>
      </c>
      <c r="C32" s="57">
        <v>45089</v>
      </c>
      <c r="D32" s="57">
        <v>45090</v>
      </c>
      <c r="E32" s="57">
        <v>45091</v>
      </c>
      <c r="F32" s="57">
        <v>45092</v>
      </c>
      <c r="G32" s="57">
        <v>45093</v>
      </c>
      <c r="H32" s="57">
        <v>45094</v>
      </c>
    </row>
    <row r="33" spans="1:8">
      <c r="A33" s="12" t="s">
        <v>25</v>
      </c>
      <c r="B33" s="56">
        <v>38572</v>
      </c>
      <c r="C33" s="56">
        <v>38773</v>
      </c>
      <c r="D33" s="56">
        <v>38597</v>
      </c>
      <c r="E33" s="56">
        <v>38915</v>
      </c>
      <c r="F33" s="56">
        <v>38849</v>
      </c>
      <c r="G33" s="56">
        <v>39811</v>
      </c>
      <c r="H33" s="72">
        <v>40132</v>
      </c>
    </row>
    <row r="34" spans="1:8">
      <c r="A34" s="12" t="s">
        <v>28</v>
      </c>
      <c r="B34" s="56">
        <v>5840</v>
      </c>
      <c r="C34" s="56">
        <v>5637</v>
      </c>
      <c r="D34" s="56">
        <v>5648</v>
      </c>
      <c r="E34" s="56">
        <v>5750</v>
      </c>
      <c r="F34" s="56">
        <v>5727</v>
      </c>
      <c r="G34" s="56">
        <v>6018</v>
      </c>
      <c r="H34" s="56">
        <v>5878</v>
      </c>
    </row>
    <row r="35" spans="1:8">
      <c r="A35" s="12" t="s">
        <v>30</v>
      </c>
      <c r="B35" s="56">
        <v>3246</v>
      </c>
      <c r="C35" s="56">
        <v>3238</v>
      </c>
      <c r="D35" s="56">
        <v>2704</v>
      </c>
      <c r="E35" s="56">
        <v>2907</v>
      </c>
      <c r="F35" s="56">
        <v>2908</v>
      </c>
      <c r="G35" s="56">
        <v>2658</v>
      </c>
      <c r="H35" s="56">
        <v>2604</v>
      </c>
    </row>
    <row r="37" spans="1:8">
      <c r="A37" s="12"/>
      <c r="B37" s="57">
        <v>45095</v>
      </c>
      <c r="C37" s="57">
        <v>45096</v>
      </c>
      <c r="D37" s="57">
        <v>45097</v>
      </c>
      <c r="E37" s="57">
        <v>45098</v>
      </c>
      <c r="F37" s="57">
        <v>45099</v>
      </c>
      <c r="G37" s="57">
        <v>45100</v>
      </c>
      <c r="H37" s="57">
        <v>45101</v>
      </c>
    </row>
    <row r="38" spans="1:8">
      <c r="A38" s="12" t="s">
        <v>25</v>
      </c>
      <c r="B38" s="56">
        <v>40525</v>
      </c>
      <c r="C38" s="56">
        <v>41507</v>
      </c>
      <c r="D38" s="56">
        <v>43238</v>
      </c>
      <c r="E38" s="56">
        <v>44074</v>
      </c>
      <c r="F38" s="56">
        <v>44813</v>
      </c>
      <c r="G38" s="56">
        <v>45299</v>
      </c>
      <c r="H38" s="56">
        <v>45267</v>
      </c>
    </row>
    <row r="39" spans="1:8">
      <c r="A39" s="12" t="s">
        <v>28</v>
      </c>
      <c r="B39" s="56">
        <v>5904</v>
      </c>
      <c r="C39" s="56">
        <v>6288</v>
      </c>
      <c r="D39" s="56">
        <v>6617</v>
      </c>
      <c r="E39" s="56">
        <v>6613</v>
      </c>
      <c r="F39" s="56">
        <v>6756</v>
      </c>
      <c r="G39" s="56">
        <v>6793</v>
      </c>
      <c r="H39" s="56">
        <v>6854</v>
      </c>
    </row>
    <row r="40" spans="1:8">
      <c r="A40" s="12" t="s">
        <v>30</v>
      </c>
      <c r="B40" s="56">
        <v>2591</v>
      </c>
      <c r="C40" s="56">
        <v>2596</v>
      </c>
      <c r="D40" s="56">
        <v>2340</v>
      </c>
      <c r="E40" s="56">
        <v>2418</v>
      </c>
      <c r="F40" s="56">
        <v>2510</v>
      </c>
      <c r="G40" s="56">
        <v>2327</v>
      </c>
      <c r="H40" s="56">
        <v>2235</v>
      </c>
    </row>
    <row r="42" spans="1:8">
      <c r="A42" s="12"/>
      <c r="B42" s="57">
        <v>45102</v>
      </c>
      <c r="C42" s="57">
        <v>45103</v>
      </c>
      <c r="D42" s="57">
        <v>45104</v>
      </c>
      <c r="E42" s="57">
        <v>45105</v>
      </c>
      <c r="F42" s="57">
        <v>45106</v>
      </c>
      <c r="G42" s="57">
        <v>45107</v>
      </c>
      <c r="H42" s="57">
        <v>45108</v>
      </c>
    </row>
    <row r="43" spans="1:8">
      <c r="A43" s="12" t="s">
        <v>25</v>
      </c>
      <c r="B43" s="56">
        <v>45574</v>
      </c>
      <c r="C43" s="56">
        <v>48190</v>
      </c>
      <c r="D43" s="56">
        <v>49218</v>
      </c>
      <c r="E43" s="56">
        <v>49301</v>
      </c>
      <c r="F43" s="56">
        <v>49726</v>
      </c>
      <c r="G43" s="56">
        <v>51247</v>
      </c>
      <c r="H43" s="72">
        <v>51770</v>
      </c>
    </row>
    <row r="44" spans="1:8">
      <c r="A44" s="12" t="s">
        <v>28</v>
      </c>
      <c r="B44" s="56">
        <v>7134</v>
      </c>
      <c r="C44" s="56">
        <v>7568</v>
      </c>
      <c r="D44" s="56">
        <v>7794</v>
      </c>
      <c r="E44" s="56">
        <v>7914</v>
      </c>
      <c r="F44" s="56">
        <v>7871</v>
      </c>
      <c r="G44" s="56">
        <v>8246</v>
      </c>
      <c r="H44" s="56">
        <v>8124</v>
      </c>
    </row>
    <row r="45" spans="1:8">
      <c r="A45" s="12" t="s">
        <v>30</v>
      </c>
      <c r="B45" s="56">
        <v>2249</v>
      </c>
      <c r="C45" s="56">
        <v>2660</v>
      </c>
      <c r="D45" s="56">
        <v>2805</v>
      </c>
      <c r="E45" s="56">
        <v>2737</v>
      </c>
      <c r="F45" s="56">
        <v>2833</v>
      </c>
      <c r="G45" s="56">
        <v>2914</v>
      </c>
      <c r="H45" s="56">
        <v>3034</v>
      </c>
    </row>
    <row r="47" spans="1:8">
      <c r="A47" s="12"/>
      <c r="B47" s="57">
        <v>45109</v>
      </c>
      <c r="C47" s="57">
        <v>45110</v>
      </c>
      <c r="D47" s="57">
        <v>45111</v>
      </c>
      <c r="E47" s="57">
        <v>45112</v>
      </c>
      <c r="F47" s="57">
        <v>45113</v>
      </c>
      <c r="G47" s="57">
        <v>45114</v>
      </c>
      <c r="H47" s="57">
        <v>45115</v>
      </c>
    </row>
    <row r="48" spans="1:8">
      <c r="A48" s="12" t="s">
        <v>25</v>
      </c>
      <c r="B48" s="56"/>
      <c r="C48" s="56"/>
      <c r="D48" s="56"/>
      <c r="E48" s="56"/>
      <c r="F48" s="56"/>
      <c r="G48" s="56"/>
      <c r="H48" s="56"/>
    </row>
    <row r="49" spans="1:8">
      <c r="A49" s="12" t="s">
        <v>28</v>
      </c>
      <c r="B49" s="56"/>
      <c r="C49" s="56"/>
      <c r="D49" s="56"/>
      <c r="E49" s="56"/>
      <c r="F49" s="56"/>
      <c r="G49" s="56"/>
      <c r="H49" s="56"/>
    </row>
    <row r="50" spans="1:8">
      <c r="A50" s="12" t="s">
        <v>30</v>
      </c>
      <c r="B50" s="56"/>
      <c r="C50" s="56"/>
      <c r="D50" s="56"/>
      <c r="E50" s="56"/>
      <c r="F50" s="56"/>
      <c r="G50" s="56"/>
      <c r="H50" s="56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2023-07-02T23:11:24Z</dcterms:modified>
</cp:coreProperties>
</file>