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CF7C516-19F0-D94F-921B-A55B099FE163}" xr6:coauthVersionLast="47" xr6:coauthVersionMax="47" xr10:uidLastSave="{00000000-0000-0000-0000-000000000000}"/>
  <bookViews>
    <workbookView xWindow="1500" yWindow="640" windowWidth="21040" windowHeight="17500" xr2:uid="{0C257AB6-AA0F-974E-AD03-1B7DE99AE672}"/>
  </bookViews>
  <sheets>
    <sheet name="Sheet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" l="1"/>
  <c r="J80" i="1"/>
  <c r="H57" i="1"/>
  <c r="G57" i="1"/>
  <c r="F57" i="1"/>
  <c r="E57" i="1"/>
  <c r="D57" i="1"/>
  <c r="C57" i="1"/>
  <c r="I56" i="1"/>
  <c r="I55" i="1"/>
  <c r="I54" i="1"/>
  <c r="I42" i="1"/>
  <c r="I41" i="1"/>
  <c r="I40" i="1"/>
  <c r="I35" i="1"/>
  <c r="I34" i="1"/>
  <c r="I33" i="1"/>
  <c r="I30" i="1"/>
  <c r="I29" i="1"/>
  <c r="I28" i="1"/>
  <c r="I27" i="1"/>
  <c r="I26" i="1"/>
  <c r="I25" i="1"/>
  <c r="I24" i="1"/>
  <c r="I57" i="1" s="1"/>
  <c r="H19" i="1"/>
  <c r="H20" i="1" s="1"/>
  <c r="G19" i="1"/>
  <c r="G20" i="1" s="1"/>
  <c r="F19" i="1"/>
  <c r="F20" i="1" s="1"/>
  <c r="E19" i="1"/>
  <c r="E20" i="1" s="1"/>
  <c r="D19" i="1"/>
  <c r="D20" i="1" s="1"/>
  <c r="C19" i="1"/>
  <c r="C20" i="1" s="1"/>
  <c r="I18" i="1"/>
  <c r="I15" i="1" l="1"/>
  <c r="I14" i="1"/>
  <c r="I17" i="1" l="1"/>
  <c r="I16" i="1"/>
  <c r="I13" i="1" l="1"/>
  <c r="I12" i="1"/>
  <c r="I11" i="1"/>
  <c r="I10" i="1"/>
  <c r="I9" i="1"/>
  <c r="I8" i="1"/>
  <c r="I19" i="1" s="1"/>
  <c r="I20" i="1" s="1"/>
</calcChain>
</file>

<file path=xl/sharedStrings.xml><?xml version="1.0" encoding="utf-8"?>
<sst xmlns="http://schemas.openxmlformats.org/spreadsheetml/2006/main" count="105" uniqueCount="44">
  <si>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</si>
  <si>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</si>
  <si>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</si>
  <si>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</si>
  <si>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</si>
  <si>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</si>
  <si>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</si>
  <si>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</si>
  <si>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</si>
  <si>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</si>
  <si>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</si>
  <si>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</si>
  <si>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</si>
  <si>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</si>
  <si>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</si>
  <si>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</si>
  <si>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</si>
  <si>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</si>
  <si>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</si>
  <si>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</si>
  <si>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</si>
  <si>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</si>
  <si>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</si>
  <si>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</si>
  <si>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</si>
  <si>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</si>
  <si>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</si>
  <si>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</si>
  <si>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</si>
  <si>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</si>
  <si>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</si>
  <si>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</si>
  <si>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</si>
  <si>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</si>
  <si>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</si>
  <si>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</si>
  <si>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</si>
  <si>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</si>
  <si>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</si>
  <si>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</si>
  <si>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</si>
  <si>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① 岩手県の先週(11/20〜11/26)の1週間平均の感染者数は、411名→519名→757名→892名→1149名→1477名と6週連続して増加</t>
    <rPh sb="2" eb="5">
      <t xml:space="preserve">イワテケン </t>
    </rPh>
    <rPh sb="6" eb="8">
      <t xml:space="preserve">センシュウ </t>
    </rPh>
    <rPh sb="23" eb="27">
      <t xml:space="preserve">シュウカンヘイキン </t>
    </rPh>
    <rPh sb="28" eb="32">
      <t xml:space="preserve">カンセンシャスウ </t>
    </rPh>
    <rPh sb="37" eb="38">
      <t xml:space="preserve">メイ </t>
    </rPh>
    <rPh sb="42" eb="43">
      <t xml:space="preserve">メイ </t>
    </rPh>
    <rPh sb="52" eb="53">
      <t xml:space="preserve">メイ </t>
    </rPh>
    <rPh sb="58" eb="59">
      <t xml:space="preserve">メイ </t>
    </rPh>
    <rPh sb="64" eb="65">
      <t xml:space="preserve">メイ </t>
    </rPh>
    <rPh sb="67" eb="68">
      <t xml:space="preserve">レンゾクシテ </t>
    </rPh>
    <rPh sb="70" eb="71">
      <t xml:space="preserve">メイ </t>
    </rPh>
    <phoneticPr fontId="1"/>
  </si>
  <si>
    <t>感染率</t>
    <rPh sb="0" eb="3">
      <t xml:space="preserve">カンセンリツ </t>
    </rPh>
    <phoneticPr fontId="1"/>
  </si>
  <si>
    <t>※法人全体では11名</t>
    <rPh sb="1" eb="3">
      <t xml:space="preserve">ホウジンダンタイデハ </t>
    </rPh>
    <rPh sb="3" eb="5">
      <t xml:space="preserve">ゼンタイ </t>
    </rPh>
    <rPh sb="9" eb="10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</si>
</sst>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177" fontId="11" fillId="5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11" fillId="5" borderId="2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78" fontId="11" fillId="5" borderId="1" xfId="0" applyNumberFormat="1" applyFont="1" applyFill="1" applyBorder="1" applyAlignment="1">
      <alignment horizontal="center" vertical="center"/>
    </xf>
    <xf numFmtId="178" fontId="11" fillId="5" borderId="1" xfId="0" applyNumberFormat="1" applyFont="1" applyFill="1" applyBorder="1">
      <alignment vertical="center"/>
    </xf>
    <xf numFmtId="0" fontId="0" fillId="6" borderId="1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/Library/Mobile%20Documents/com~apple~CloudDocs/Documents/&#30427;&#23713;&#22823;&#23398;&#12454;&#12456;&#12523;&#12493;&#12473;&#12475;&#12531;&#12479;&#12540;/COVID-19&#23550;&#24540;/COVID-19&#24863;&#26579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学・短大"/>
      <sheetName val="再感染例"/>
      <sheetName val="濃厚接触者リスト"/>
      <sheetName val="クラスター"/>
      <sheetName val="クラスター①(嶺岸)"/>
      <sheetName val="感染経路"/>
      <sheetName val="大学・短大集計表"/>
      <sheetName val="法人職員"/>
      <sheetName val="カルテID作成方法"/>
      <sheetName val="幼稚園感染者数"/>
      <sheetName val="幼稚園感染者データ"/>
      <sheetName val="附属高校"/>
      <sheetName val="高校感染者数"/>
      <sheetName val="柔道部"/>
      <sheetName val="野球部"/>
      <sheetName val="清瞬館"/>
      <sheetName val="Sheet5"/>
      <sheetName val="対応件数"/>
      <sheetName val="学科・学年別感染者数"/>
      <sheetName val="月日別感染者数"/>
      <sheetName val="新型コロナ感染療養者経過表"/>
    </sheetNames>
    <sheetDataSet>
      <sheetData sheetId="0">
        <row r="318">
          <cell r="T318">
            <v>0.23387096774193547</v>
          </cell>
        </row>
        <row r="329">
          <cell r="T329">
            <v>0.34343434343434343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34"/>
  <sheetViews>
    <sheetView tabSelected="1" zoomScaleNormal="100" workbookViewId="0">
      <selection activeCell="H7" sqref="H7"/>
    </sheetView>
  </sheetViews>
  <sheetFormatPr baseColWidth="10" defaultRowHeight="20"/>
  <cols>
    <col min="1" max="1" width="14" bestFit="1" customWidth="1"/>
    <col min="6" max="6" width="13.28515625" bestFit="1" customWidth="1"/>
    <col min="7" max="8" width="14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10" s="39" customFormat="1">
      <c r="A1" s="38" t="s">
        <v>41</v>
      </c>
    </row>
    <row r="2" spans="1:10" s="29" customFormat="1">
      <c r="A2" s="24" t="s">
        <v>38</v>
      </c>
    </row>
    <row r="3" spans="1:10" s="29" customFormat="1">
      <c r="A3" s="38" t="s">
        <v>39</v>
      </c>
    </row>
    <row r="4" spans="1:10" s="29" customFormat="1">
      <c r="A4" s="24" t="s">
        <v>35</v>
      </c>
    </row>
    <row r="5" spans="1:10" s="29" customFormat="1">
      <c r="A5" s="24"/>
    </row>
    <row r="6" spans="1:10">
      <c r="A6" s="9" t="s">
        <v>13</v>
      </c>
      <c r="G6" t="s">
        <v>12</v>
      </c>
      <c r="H6" s="67">
        <v>44893</v>
      </c>
      <c r="I6" s="28">
        <v>0.97916666666666663</v>
      </c>
    </row>
    <row r="7" spans="1:10">
      <c r="B7" s="1" t="s">
        <v>15</v>
      </c>
      <c r="C7" s="2" t="s">
        <v>0</v>
      </c>
      <c r="D7" s="1" t="s">
        <v>1</v>
      </c>
      <c r="E7" s="2" t="s">
        <v>2</v>
      </c>
      <c r="F7" s="69" t="s">
        <v>3</v>
      </c>
      <c r="G7" s="1" t="s">
        <v>4</v>
      </c>
      <c r="H7" s="50" t="s">
        <v>5</v>
      </c>
      <c r="I7" s="1" t="s">
        <v>6</v>
      </c>
    </row>
    <row r="8" spans="1:10">
      <c r="B8" s="1" t="s">
        <v>7</v>
      </c>
      <c r="C8" s="1">
        <v>1</v>
      </c>
      <c r="D8" s="1">
        <v>0</v>
      </c>
      <c r="E8" s="1">
        <v>0</v>
      </c>
      <c r="F8" s="1">
        <v>2</v>
      </c>
      <c r="G8" s="1">
        <v>0</v>
      </c>
      <c r="H8" s="1">
        <v>0</v>
      </c>
      <c r="I8" s="1">
        <f t="shared" ref="I8:I15" si="0">SUM(C8:H8)</f>
        <v>3</v>
      </c>
    </row>
    <row r="9" spans="1:10">
      <c r="B9" s="1" t="s">
        <v>8</v>
      </c>
      <c r="C9" s="1">
        <v>2</v>
      </c>
      <c r="D9" s="1">
        <v>0</v>
      </c>
      <c r="E9" s="1">
        <v>4</v>
      </c>
      <c r="F9" s="1">
        <v>1</v>
      </c>
      <c r="G9" s="1">
        <v>0</v>
      </c>
      <c r="H9" s="1">
        <v>7</v>
      </c>
      <c r="I9" s="1">
        <f t="shared" si="0"/>
        <v>14</v>
      </c>
    </row>
    <row r="10" spans="1:10">
      <c r="B10" s="1" t="s">
        <v>9</v>
      </c>
      <c r="C10" s="1">
        <v>0</v>
      </c>
      <c r="D10" s="1">
        <v>2</v>
      </c>
      <c r="E10" s="1">
        <v>3</v>
      </c>
      <c r="F10" s="1">
        <v>8</v>
      </c>
      <c r="G10" s="1">
        <v>5</v>
      </c>
      <c r="H10" s="1">
        <v>2</v>
      </c>
      <c r="I10" s="1">
        <f t="shared" si="0"/>
        <v>20</v>
      </c>
    </row>
    <row r="11" spans="1:10">
      <c r="B11" s="1" t="s">
        <v>10</v>
      </c>
      <c r="C11" s="1">
        <v>3</v>
      </c>
      <c r="D11" s="1">
        <v>2</v>
      </c>
      <c r="E11" s="1">
        <v>0</v>
      </c>
      <c r="F11" s="1">
        <v>5</v>
      </c>
      <c r="G11" s="1">
        <v>2</v>
      </c>
      <c r="H11" s="1">
        <v>3</v>
      </c>
      <c r="I11" s="1">
        <f t="shared" si="0"/>
        <v>15</v>
      </c>
    </row>
    <row r="12" spans="1:10">
      <c r="B12" s="1" t="s">
        <v>11</v>
      </c>
      <c r="C12" s="1">
        <v>2</v>
      </c>
      <c r="D12" s="1">
        <v>4</v>
      </c>
      <c r="E12" s="1">
        <v>5</v>
      </c>
      <c r="F12" s="1">
        <v>8</v>
      </c>
      <c r="G12" s="1">
        <v>3</v>
      </c>
      <c r="H12" s="1">
        <v>4</v>
      </c>
      <c r="I12" s="1">
        <f t="shared" si="0"/>
        <v>26</v>
      </c>
    </row>
    <row r="13" spans="1:10">
      <c r="B13" s="1" t="s">
        <v>17</v>
      </c>
      <c r="C13" s="1">
        <v>0</v>
      </c>
      <c r="D13" s="1">
        <v>1</v>
      </c>
      <c r="E13" s="1">
        <v>2</v>
      </c>
      <c r="F13" s="1">
        <v>5</v>
      </c>
      <c r="G13" s="1">
        <v>1</v>
      </c>
      <c r="H13" s="1">
        <v>1</v>
      </c>
      <c r="I13" s="1">
        <f t="shared" si="0"/>
        <v>10</v>
      </c>
    </row>
    <row r="14" spans="1:10">
      <c r="B14" s="1" t="s">
        <v>18</v>
      </c>
      <c r="C14" s="45">
        <v>7</v>
      </c>
      <c r="D14" s="1">
        <v>4</v>
      </c>
      <c r="E14" s="45">
        <v>8</v>
      </c>
      <c r="F14" s="30">
        <v>12</v>
      </c>
      <c r="G14" s="1">
        <v>4</v>
      </c>
      <c r="H14" s="45">
        <v>10</v>
      </c>
      <c r="I14" s="45">
        <f t="shared" si="0"/>
        <v>45</v>
      </c>
    </row>
    <row r="15" spans="1:10">
      <c r="B15" s="1" t="s">
        <v>19</v>
      </c>
      <c r="C15" s="1">
        <v>2</v>
      </c>
      <c r="D15" s="45">
        <v>6</v>
      </c>
      <c r="E15" s="1">
        <v>2</v>
      </c>
      <c r="F15" s="45">
        <v>15</v>
      </c>
      <c r="G15" s="6">
        <v>10</v>
      </c>
      <c r="H15" s="1">
        <v>8</v>
      </c>
      <c r="I15" s="1">
        <f t="shared" si="0"/>
        <v>43</v>
      </c>
      <c r="J15" s="26"/>
    </row>
    <row r="16" spans="1:10">
      <c r="B16" s="1" t="s">
        <v>25</v>
      </c>
      <c r="C16" s="1">
        <v>4</v>
      </c>
      <c r="D16" s="1">
        <v>1</v>
      </c>
      <c r="E16" s="1">
        <v>0</v>
      </c>
      <c r="F16" s="1">
        <v>4</v>
      </c>
      <c r="G16" s="31">
        <v>4</v>
      </c>
      <c r="H16" s="1">
        <v>2</v>
      </c>
      <c r="I16" s="1">
        <f t="shared" ref="I16:I17" si="1">SUM(C16:H16)</f>
        <v>15</v>
      </c>
      <c r="J16" s="26"/>
    </row>
    <row r="17" spans="1:11" ht="21" thickBot="1">
      <c r="B17" s="1" t="s">
        <v>26</v>
      </c>
      <c r="C17" s="1">
        <v>3</v>
      </c>
      <c r="D17" s="1">
        <v>3</v>
      </c>
      <c r="E17" s="1">
        <v>2</v>
      </c>
      <c r="F17" s="1">
        <v>3</v>
      </c>
      <c r="G17" s="1">
        <v>4</v>
      </c>
      <c r="H17" s="1">
        <v>0</v>
      </c>
      <c r="I17" s="1">
        <f t="shared" si="1"/>
        <v>15</v>
      </c>
      <c r="J17" s="26"/>
    </row>
    <row r="18" spans="1:11" ht="21" thickBot="1">
      <c r="B18" s="48" t="s">
        <v>28</v>
      </c>
      <c r="C18" s="6">
        <v>14</v>
      </c>
      <c r="D18" s="6">
        <v>7</v>
      </c>
      <c r="E18" s="6">
        <v>11</v>
      </c>
      <c r="F18" s="6">
        <v>28</v>
      </c>
      <c r="G18" s="1">
        <v>4</v>
      </c>
      <c r="H18" s="6">
        <v>11</v>
      </c>
      <c r="I18" s="49">
        <f t="shared" ref="I18:I20" si="2">SUM(C18:H18)</f>
        <v>75</v>
      </c>
      <c r="J18" s="61" t="s">
        <v>40</v>
      </c>
      <c r="K18" s="62"/>
    </row>
    <row r="19" spans="1:11" ht="21" thickBot="1">
      <c r="B19" s="32" t="s">
        <v>6</v>
      </c>
      <c r="C19" s="33">
        <f>SUM(C8:C18)</f>
        <v>38</v>
      </c>
      <c r="D19" s="33">
        <f t="shared" ref="D19:H19" si="3">SUM(D8:D18)</f>
        <v>30</v>
      </c>
      <c r="E19" s="33">
        <f t="shared" si="3"/>
        <v>37</v>
      </c>
      <c r="F19" s="33">
        <f t="shared" si="3"/>
        <v>91</v>
      </c>
      <c r="G19" s="33">
        <f t="shared" si="3"/>
        <v>37</v>
      </c>
      <c r="H19" s="33">
        <f t="shared" si="3"/>
        <v>48</v>
      </c>
      <c r="I19" s="33">
        <f>SUM(I8:I18)</f>
        <v>281</v>
      </c>
    </row>
    <row r="20" spans="1:11">
      <c r="B20" s="5" t="s">
        <v>16</v>
      </c>
      <c r="C20" s="4">
        <f>C19/247</f>
        <v>0.15384615384615385</v>
      </c>
      <c r="D20" s="4">
        <f>D19/303</f>
        <v>9.9009900990099015E-2</v>
      </c>
      <c r="E20" s="4">
        <f>E19/324</f>
        <v>0.11419753086419752</v>
      </c>
      <c r="F20" s="68">
        <f>F19/545</f>
        <v>0.16697247706422019</v>
      </c>
      <c r="G20" s="4">
        <f>G19/300</f>
        <v>0.12333333333333334</v>
      </c>
      <c r="H20" s="51">
        <f>H19/183</f>
        <v>0.26229508196721313</v>
      </c>
      <c r="I20" s="4">
        <f>I19/1902</f>
        <v>0.14773922187171398</v>
      </c>
    </row>
    <row r="21" spans="1:11">
      <c r="A21" s="3"/>
      <c r="B21" s="41"/>
      <c r="C21" s="41"/>
      <c r="D21" s="41"/>
      <c r="E21" s="41"/>
      <c r="F21" s="41"/>
      <c r="G21" s="41"/>
      <c r="H21" s="41"/>
    </row>
    <row r="22" spans="1:11">
      <c r="A22" s="24" t="s">
        <v>23</v>
      </c>
    </row>
    <row r="23" spans="1:11">
      <c r="A23" s="1" t="s">
        <v>27</v>
      </c>
      <c r="B23" s="1" t="s">
        <v>14</v>
      </c>
      <c r="C23" s="2" t="s">
        <v>0</v>
      </c>
      <c r="D23" s="1" t="s">
        <v>1</v>
      </c>
      <c r="E23" s="2" t="s">
        <v>2</v>
      </c>
      <c r="F23" s="69" t="s">
        <v>3</v>
      </c>
      <c r="G23" s="1" t="s">
        <v>4</v>
      </c>
      <c r="H23" s="10" t="s">
        <v>5</v>
      </c>
      <c r="I23" s="1" t="s">
        <v>6</v>
      </c>
    </row>
    <row r="24" spans="1:11">
      <c r="A24" s="36">
        <v>44867</v>
      </c>
      <c r="B24" s="34">
        <v>44867</v>
      </c>
      <c r="C24" s="1">
        <v>1</v>
      </c>
      <c r="D24" s="1"/>
      <c r="E24" s="1"/>
      <c r="F24" s="1"/>
      <c r="G24" s="1"/>
      <c r="H24" s="1"/>
      <c r="I24" s="1">
        <f>SUM(C24:H24)</f>
        <v>1</v>
      </c>
      <c r="J24" s="3"/>
    </row>
    <row r="25" spans="1:11">
      <c r="A25" s="36">
        <v>44869</v>
      </c>
      <c r="B25" s="34">
        <v>44868</v>
      </c>
      <c r="C25" s="1"/>
      <c r="D25" s="1"/>
      <c r="E25" s="1"/>
      <c r="F25" s="1">
        <v>1</v>
      </c>
      <c r="G25" s="1"/>
      <c r="H25" s="1"/>
      <c r="I25" s="1">
        <f t="shared" ref="I25:I35" si="4">SUM(C25:H25)</f>
        <v>1</v>
      </c>
      <c r="J25" s="3"/>
    </row>
    <row r="26" spans="1:11">
      <c r="A26" s="36">
        <v>44869</v>
      </c>
      <c r="B26" s="34">
        <v>44869</v>
      </c>
      <c r="C26" s="1"/>
      <c r="D26" s="1">
        <v>1</v>
      </c>
      <c r="E26" s="1"/>
      <c r="F26" s="1"/>
      <c r="G26" s="1"/>
      <c r="H26" s="1"/>
      <c r="I26" s="1">
        <f t="shared" si="4"/>
        <v>1</v>
      </c>
      <c r="J26" s="3"/>
    </row>
    <row r="27" spans="1:11">
      <c r="A27" s="36">
        <v>44870</v>
      </c>
      <c r="B27" s="34">
        <v>44869</v>
      </c>
      <c r="C27" s="1">
        <v>1</v>
      </c>
      <c r="D27" s="1"/>
      <c r="E27" s="1"/>
      <c r="F27" s="1">
        <v>1</v>
      </c>
      <c r="G27" s="1"/>
      <c r="H27" s="1"/>
      <c r="I27" s="1">
        <f t="shared" si="4"/>
        <v>2</v>
      </c>
      <c r="J27" s="3"/>
    </row>
    <row r="28" spans="1:11">
      <c r="A28" s="36">
        <v>44871</v>
      </c>
      <c r="B28" s="34">
        <v>44871</v>
      </c>
      <c r="C28" s="1"/>
      <c r="D28" s="1"/>
      <c r="E28" s="1"/>
      <c r="F28" s="1">
        <v>1</v>
      </c>
      <c r="G28" s="1"/>
      <c r="H28" s="1"/>
      <c r="I28" s="1">
        <f t="shared" si="4"/>
        <v>1</v>
      </c>
      <c r="J28" s="3"/>
    </row>
    <row r="29" spans="1:11">
      <c r="A29" s="36">
        <v>44872</v>
      </c>
      <c r="B29" s="34">
        <v>44872</v>
      </c>
      <c r="C29" s="1">
        <v>1</v>
      </c>
      <c r="D29" s="1">
        <v>1</v>
      </c>
      <c r="E29" s="1">
        <v>2</v>
      </c>
      <c r="F29" s="1"/>
      <c r="G29" s="1"/>
      <c r="H29" s="1">
        <v>1</v>
      </c>
      <c r="I29" s="42">
        <f t="shared" si="4"/>
        <v>5</v>
      </c>
      <c r="K29" s="43"/>
    </row>
    <row r="30" spans="1:11" ht="24">
      <c r="A30" s="36">
        <v>44873</v>
      </c>
      <c r="B30" s="34">
        <v>44873</v>
      </c>
      <c r="C30" s="1">
        <v>2</v>
      </c>
      <c r="D30" s="1">
        <v>1</v>
      </c>
      <c r="E30" s="1">
        <v>2</v>
      </c>
      <c r="F30" s="1">
        <v>2</v>
      </c>
      <c r="G30" s="1">
        <v>1</v>
      </c>
      <c r="H30" s="1"/>
      <c r="I30" s="45">
        <f t="shared" si="4"/>
        <v>8</v>
      </c>
      <c r="J30" s="44"/>
      <c r="K30" s="43"/>
    </row>
    <row r="31" spans="1:11" ht="24">
      <c r="A31" s="56">
        <v>44874</v>
      </c>
      <c r="B31" s="34">
        <v>44873</v>
      </c>
      <c r="C31" s="1"/>
      <c r="D31" s="1">
        <v>1</v>
      </c>
      <c r="E31" s="1"/>
      <c r="F31" s="1"/>
      <c r="G31" s="1"/>
      <c r="H31" s="1"/>
      <c r="I31" s="53">
        <v>3</v>
      </c>
      <c r="J31" s="44"/>
      <c r="K31" s="43"/>
    </row>
    <row r="32" spans="1:11" ht="24">
      <c r="A32" s="57"/>
      <c r="B32" s="34">
        <v>44874</v>
      </c>
      <c r="C32" s="1"/>
      <c r="D32" s="1">
        <v>1</v>
      </c>
      <c r="E32" s="1">
        <v>1</v>
      </c>
      <c r="F32" s="1"/>
      <c r="G32" s="1"/>
      <c r="H32" s="1"/>
      <c r="I32" s="54"/>
      <c r="J32" s="44"/>
      <c r="K32" s="43"/>
    </row>
    <row r="33" spans="1:14" ht="24">
      <c r="A33" s="36">
        <v>44875</v>
      </c>
      <c r="B33" s="34">
        <v>44875</v>
      </c>
      <c r="C33" s="1">
        <v>2</v>
      </c>
      <c r="D33" s="1"/>
      <c r="E33" s="1"/>
      <c r="F33" s="1">
        <v>1</v>
      </c>
      <c r="G33" s="1"/>
      <c r="H33" s="1">
        <v>1</v>
      </c>
      <c r="I33" s="1">
        <f t="shared" si="4"/>
        <v>4</v>
      </c>
      <c r="J33" s="44"/>
      <c r="K33" s="43"/>
    </row>
    <row r="34" spans="1:14" ht="24">
      <c r="A34" s="36">
        <v>44876</v>
      </c>
      <c r="B34" s="34">
        <v>44876</v>
      </c>
      <c r="C34" s="1">
        <v>2</v>
      </c>
      <c r="D34" s="1">
        <v>1</v>
      </c>
      <c r="E34" s="1"/>
      <c r="F34" s="1"/>
      <c r="G34" s="1"/>
      <c r="H34" s="1">
        <v>2</v>
      </c>
      <c r="I34" s="1">
        <f t="shared" si="4"/>
        <v>5</v>
      </c>
      <c r="J34" s="44"/>
      <c r="K34" s="43"/>
    </row>
    <row r="35" spans="1:14" ht="24">
      <c r="A35" s="36">
        <v>44877</v>
      </c>
      <c r="B35" s="34">
        <v>44877</v>
      </c>
      <c r="C35" s="1">
        <v>1</v>
      </c>
      <c r="D35" s="1"/>
      <c r="E35" s="1"/>
      <c r="F35" s="1"/>
      <c r="G35" s="1"/>
      <c r="H35" s="1"/>
      <c r="I35" s="1">
        <f t="shared" si="4"/>
        <v>1</v>
      </c>
      <c r="J35" s="44"/>
      <c r="K35" s="43"/>
    </row>
    <row r="36" spans="1:14" ht="24">
      <c r="A36" s="56">
        <v>44879</v>
      </c>
      <c r="B36" s="34">
        <v>44878</v>
      </c>
      <c r="C36" s="1"/>
      <c r="D36" s="1"/>
      <c r="E36" s="1"/>
      <c r="F36" s="48">
        <v>1</v>
      </c>
      <c r="G36" s="1"/>
      <c r="H36" s="1"/>
      <c r="I36" s="53">
        <v>4</v>
      </c>
      <c r="J36" s="44"/>
      <c r="K36" s="43"/>
    </row>
    <row r="37" spans="1:14" ht="24">
      <c r="A37" s="57"/>
      <c r="B37" s="34">
        <v>44879</v>
      </c>
      <c r="C37" s="1"/>
      <c r="D37" s="1"/>
      <c r="E37" s="1">
        <v>2</v>
      </c>
      <c r="F37" s="48"/>
      <c r="G37" s="1">
        <v>1</v>
      </c>
      <c r="H37" s="1"/>
      <c r="I37" s="54"/>
      <c r="J37" s="44"/>
      <c r="K37" s="43"/>
    </row>
    <row r="38" spans="1:14" ht="24">
      <c r="A38" s="56">
        <v>44880</v>
      </c>
      <c r="B38" s="34">
        <v>44879</v>
      </c>
      <c r="C38" s="1"/>
      <c r="D38" s="1"/>
      <c r="E38" s="1"/>
      <c r="F38" s="48">
        <v>1</v>
      </c>
      <c r="G38" s="1"/>
      <c r="H38" s="1"/>
      <c r="I38" s="53">
        <v>3</v>
      </c>
      <c r="J38" s="44"/>
      <c r="K38" s="43"/>
    </row>
    <row r="39" spans="1:14" ht="24">
      <c r="A39" s="57"/>
      <c r="B39" s="34">
        <v>44880</v>
      </c>
      <c r="C39" s="1"/>
      <c r="D39" s="1"/>
      <c r="E39" s="1">
        <v>1</v>
      </c>
      <c r="F39" s="48"/>
      <c r="G39" s="1"/>
      <c r="H39" s="1">
        <v>1</v>
      </c>
      <c r="I39" s="54"/>
      <c r="J39" s="44"/>
      <c r="K39" s="43"/>
    </row>
    <row r="40" spans="1:14" ht="24">
      <c r="A40" s="36">
        <v>44881</v>
      </c>
      <c r="B40" s="34">
        <v>44881</v>
      </c>
      <c r="C40" s="1"/>
      <c r="D40" s="1"/>
      <c r="E40" s="1"/>
      <c r="F40" s="48">
        <v>1</v>
      </c>
      <c r="G40" s="1"/>
      <c r="H40" s="1"/>
      <c r="I40" s="1">
        <f t="shared" ref="I40:I42" si="5">SUM(C40:H40)</f>
        <v>1</v>
      </c>
      <c r="J40" s="44"/>
      <c r="K40" s="43"/>
    </row>
    <row r="41" spans="1:14" ht="24">
      <c r="A41" s="36">
        <v>44882</v>
      </c>
      <c r="B41" s="34">
        <v>44882</v>
      </c>
      <c r="C41" s="1">
        <v>1</v>
      </c>
      <c r="D41" s="1"/>
      <c r="E41" s="1"/>
      <c r="F41" s="48"/>
      <c r="G41" s="1">
        <v>1</v>
      </c>
      <c r="H41" s="1"/>
      <c r="I41" s="1">
        <f t="shared" si="5"/>
        <v>2</v>
      </c>
      <c r="J41" s="44"/>
      <c r="K41" s="43"/>
    </row>
    <row r="42" spans="1:14" ht="24">
      <c r="A42" s="36">
        <v>44883</v>
      </c>
      <c r="B42" s="34">
        <v>44883</v>
      </c>
      <c r="C42" s="1"/>
      <c r="D42" s="1"/>
      <c r="E42" s="1"/>
      <c r="F42" s="48">
        <v>1</v>
      </c>
      <c r="G42" s="1">
        <v>1</v>
      </c>
      <c r="H42" s="1"/>
      <c r="I42" s="1">
        <f t="shared" si="5"/>
        <v>2</v>
      </c>
      <c r="J42" s="44"/>
      <c r="K42" s="43"/>
    </row>
    <row r="43" spans="1:14" ht="24">
      <c r="A43" s="56">
        <v>44884</v>
      </c>
      <c r="B43" s="34">
        <v>44882</v>
      </c>
      <c r="C43" s="1"/>
      <c r="D43" s="1"/>
      <c r="E43" s="1"/>
      <c r="F43" s="48"/>
      <c r="G43" s="1"/>
      <c r="H43" s="1">
        <v>1</v>
      </c>
      <c r="I43" s="53">
        <v>3</v>
      </c>
      <c r="J43" s="44"/>
      <c r="K43" s="43"/>
    </row>
    <row r="44" spans="1:14" ht="24">
      <c r="A44" s="63"/>
      <c r="B44" s="34">
        <v>44883</v>
      </c>
      <c r="C44" s="1"/>
      <c r="D44" s="1"/>
      <c r="E44" s="1"/>
      <c r="F44" s="48">
        <v>1</v>
      </c>
      <c r="G44" s="1"/>
      <c r="H44" s="1"/>
      <c r="I44" s="64"/>
      <c r="J44" s="44"/>
      <c r="K44" s="43"/>
    </row>
    <row r="45" spans="1:14" ht="24">
      <c r="A45" s="57"/>
      <c r="B45" s="34">
        <v>44884</v>
      </c>
      <c r="C45" s="1"/>
      <c r="D45" s="1"/>
      <c r="E45" s="1"/>
      <c r="F45" s="48">
        <v>1</v>
      </c>
      <c r="G45" s="1"/>
      <c r="H45" s="1"/>
      <c r="I45" s="54"/>
      <c r="J45" s="44"/>
      <c r="K45" s="43"/>
    </row>
    <row r="46" spans="1:14">
      <c r="A46" s="56">
        <v>44886</v>
      </c>
      <c r="B46" s="34">
        <v>44885</v>
      </c>
      <c r="C46" s="1"/>
      <c r="D46" s="1">
        <v>1</v>
      </c>
      <c r="E46" s="1"/>
      <c r="F46" s="48"/>
      <c r="G46" s="1"/>
      <c r="H46" s="1">
        <v>1</v>
      </c>
      <c r="I46" s="65">
        <v>9</v>
      </c>
      <c r="J46" s="58" t="s">
        <v>36</v>
      </c>
      <c r="K46" s="59"/>
      <c r="L46" s="59"/>
      <c r="M46" s="60" t="s">
        <v>43</v>
      </c>
      <c r="N46" s="60"/>
    </row>
    <row r="47" spans="1:14">
      <c r="A47" s="57"/>
      <c r="B47" s="34">
        <v>44886</v>
      </c>
      <c r="C47" s="1">
        <v>1</v>
      </c>
      <c r="D47" s="1"/>
      <c r="E47" s="1">
        <v>2</v>
      </c>
      <c r="F47" s="48">
        <v>2</v>
      </c>
      <c r="G47" s="1"/>
      <c r="H47" s="1">
        <v>2</v>
      </c>
      <c r="I47" s="66"/>
      <c r="J47" s="58"/>
      <c r="K47" s="59"/>
      <c r="L47" s="59"/>
      <c r="M47" s="60"/>
      <c r="N47" s="60"/>
    </row>
    <row r="48" spans="1:14" ht="24">
      <c r="A48" s="56">
        <v>44887</v>
      </c>
      <c r="B48" s="34">
        <v>44886</v>
      </c>
      <c r="C48" s="1"/>
      <c r="D48" s="1"/>
      <c r="E48" s="1"/>
      <c r="F48" s="48"/>
      <c r="G48" s="1"/>
      <c r="H48" s="1">
        <v>1</v>
      </c>
      <c r="I48" s="53">
        <v>4</v>
      </c>
      <c r="J48" s="46"/>
      <c r="K48" s="46"/>
      <c r="L48" s="46"/>
      <c r="M48" s="47"/>
      <c r="N48" s="47"/>
    </row>
    <row r="49" spans="1:42" ht="24">
      <c r="A49" s="57"/>
      <c r="B49" s="34">
        <v>44887</v>
      </c>
      <c r="C49" s="1"/>
      <c r="D49" s="1"/>
      <c r="E49" s="1"/>
      <c r="F49" s="48">
        <v>2</v>
      </c>
      <c r="G49" s="1"/>
      <c r="H49" s="1">
        <v>1</v>
      </c>
      <c r="I49" s="54"/>
      <c r="J49" s="46"/>
      <c r="K49" s="46"/>
      <c r="L49" s="46"/>
      <c r="M49" s="47"/>
      <c r="N49" s="47"/>
    </row>
    <row r="50" spans="1:42" ht="24">
      <c r="A50" s="56">
        <v>44889</v>
      </c>
      <c r="B50" s="34">
        <v>44888</v>
      </c>
      <c r="C50" s="1"/>
      <c r="D50" s="1"/>
      <c r="E50" s="1"/>
      <c r="F50" s="48">
        <v>1</v>
      </c>
      <c r="G50" s="1"/>
      <c r="H50" s="1"/>
      <c r="I50" s="53">
        <v>5</v>
      </c>
      <c r="J50" s="46"/>
      <c r="K50" s="46"/>
      <c r="L50" s="46"/>
      <c r="M50" s="47"/>
      <c r="N50" s="47"/>
    </row>
    <row r="51" spans="1:42" ht="24">
      <c r="A51" s="57"/>
      <c r="B51" s="34">
        <v>44889</v>
      </c>
      <c r="C51" s="1">
        <v>1</v>
      </c>
      <c r="D51" s="1"/>
      <c r="E51" s="1"/>
      <c r="F51" s="48">
        <v>3</v>
      </c>
      <c r="G51" s="1"/>
      <c r="H51" s="1"/>
      <c r="I51" s="54"/>
      <c r="J51" s="46"/>
      <c r="K51" s="46"/>
      <c r="L51" s="46"/>
      <c r="M51" s="47"/>
      <c r="N51" s="47"/>
    </row>
    <row r="52" spans="1:42" ht="24">
      <c r="A52" s="56">
        <v>44890</v>
      </c>
      <c r="B52" s="34">
        <v>44889</v>
      </c>
      <c r="C52" s="1"/>
      <c r="D52" s="1"/>
      <c r="E52" s="1"/>
      <c r="F52" s="48">
        <v>1</v>
      </c>
      <c r="G52" s="1"/>
      <c r="H52" s="1"/>
      <c r="I52" s="53">
        <v>4</v>
      </c>
      <c r="J52" s="46"/>
      <c r="K52" s="46"/>
      <c r="L52" s="46"/>
      <c r="M52" s="47"/>
      <c r="N52" s="47"/>
    </row>
    <row r="53" spans="1:42" ht="24">
      <c r="A53" s="57"/>
      <c r="B53" s="34">
        <v>44890</v>
      </c>
      <c r="C53" s="1">
        <v>1</v>
      </c>
      <c r="D53" s="1"/>
      <c r="E53" s="1"/>
      <c r="F53" s="48">
        <v>2</v>
      </c>
      <c r="G53" s="1"/>
      <c r="H53" s="1"/>
      <c r="I53" s="54"/>
      <c r="J53" s="46"/>
      <c r="K53" s="46"/>
      <c r="L53" s="46"/>
      <c r="M53" s="47"/>
      <c r="N53" s="47"/>
    </row>
    <row r="54" spans="1:42" ht="24">
      <c r="A54" s="36">
        <v>44891</v>
      </c>
      <c r="B54" s="34">
        <v>44891</v>
      </c>
      <c r="C54" s="1"/>
      <c r="D54" s="1"/>
      <c r="E54" s="1"/>
      <c r="F54" s="48">
        <v>1</v>
      </c>
      <c r="G54" s="1"/>
      <c r="H54" s="1"/>
      <c r="I54" s="1">
        <f t="shared" ref="I54:I56" si="6">SUM(C54:H54)</f>
        <v>1</v>
      </c>
      <c r="J54" s="46"/>
      <c r="K54" s="46"/>
      <c r="L54" s="46"/>
      <c r="M54" s="47"/>
      <c r="N54" s="47"/>
    </row>
    <row r="55" spans="1:42" ht="24">
      <c r="A55" s="36">
        <v>44892</v>
      </c>
      <c r="B55" s="34">
        <v>44892</v>
      </c>
      <c r="C55" s="1"/>
      <c r="D55" s="1"/>
      <c r="E55" s="1">
        <v>1</v>
      </c>
      <c r="F55" s="48">
        <v>1</v>
      </c>
      <c r="G55" s="1"/>
      <c r="H55" s="1"/>
      <c r="I55" s="1">
        <f t="shared" si="6"/>
        <v>2</v>
      </c>
      <c r="J55" s="46"/>
      <c r="K55" s="46"/>
      <c r="L55" s="46"/>
      <c r="M55" s="47"/>
      <c r="N55" s="47"/>
    </row>
    <row r="56" spans="1:42" ht="24">
      <c r="A56" s="37">
        <v>44893</v>
      </c>
      <c r="B56" s="35">
        <v>44893</v>
      </c>
      <c r="C56" s="1"/>
      <c r="D56" s="1"/>
      <c r="E56" s="1"/>
      <c r="F56" s="48">
        <v>3</v>
      </c>
      <c r="G56" s="1"/>
      <c r="H56" s="1"/>
      <c r="I56" s="1">
        <f t="shared" si="6"/>
        <v>3</v>
      </c>
      <c r="J56" s="46"/>
      <c r="K56" s="46"/>
      <c r="L56" s="46"/>
      <c r="M56" s="47"/>
      <c r="N56" s="47"/>
    </row>
    <row r="57" spans="1:42" ht="24">
      <c r="A57" s="55" t="s">
        <v>37</v>
      </c>
      <c r="B57" s="55"/>
      <c r="C57" s="1">
        <f>SUM(C24:C56)</f>
        <v>14</v>
      </c>
      <c r="D57" s="1">
        <f t="shared" ref="D57:I57" si="7">SUM(D24:D56)</f>
        <v>7</v>
      </c>
      <c r="E57" s="1">
        <f t="shared" si="7"/>
        <v>11</v>
      </c>
      <c r="F57" s="1">
        <f t="shared" si="7"/>
        <v>28</v>
      </c>
      <c r="G57" s="1">
        <f t="shared" si="7"/>
        <v>4</v>
      </c>
      <c r="H57" s="1">
        <f t="shared" si="7"/>
        <v>11</v>
      </c>
      <c r="I57" s="1">
        <f t="shared" si="7"/>
        <v>75</v>
      </c>
      <c r="J57" s="44"/>
      <c r="K57" s="43"/>
    </row>
    <row r="59" spans="1:42">
      <c r="A59" s="9" t="s">
        <v>24</v>
      </c>
    </row>
    <row r="60" spans="1:42">
      <c r="A60" s="13" t="s">
        <v>0</v>
      </c>
      <c r="B60" s="1" t="s">
        <v>21</v>
      </c>
      <c r="C60" s="14" t="s">
        <v>29</v>
      </c>
      <c r="D60" s="14" t="s">
        <v>30</v>
      </c>
      <c r="E60" s="14" t="s">
        <v>31</v>
      </c>
      <c r="F60" s="14" t="s">
        <v>32</v>
      </c>
      <c r="G60" s="14" t="s">
        <v>33</v>
      </c>
      <c r="H60" s="7" t="s">
        <v>34</v>
      </c>
      <c r="I60" s="7" t="s">
        <v>22</v>
      </c>
      <c r="V60" s="3"/>
      <c r="AC60" s="3"/>
      <c r="AD60" s="3"/>
      <c r="AE60" s="3"/>
      <c r="AF60" s="15"/>
      <c r="AK60" s="16"/>
      <c r="AL60" s="16"/>
      <c r="AP60" s="3"/>
    </row>
    <row r="61" spans="1:42">
      <c r="A61" s="3"/>
      <c r="B61" s="17">
        <v>1</v>
      </c>
      <c r="C61" s="8">
        <v>0</v>
      </c>
      <c r="D61" s="8">
        <v>1</v>
      </c>
      <c r="E61" s="8">
        <v>0</v>
      </c>
      <c r="F61" s="8">
        <v>3</v>
      </c>
      <c r="G61" s="8">
        <v>1</v>
      </c>
      <c r="H61" s="8">
        <v>2</v>
      </c>
      <c r="I61" s="1">
        <v>8</v>
      </c>
      <c r="V61" s="3"/>
      <c r="AC61" s="3"/>
      <c r="AD61" s="3"/>
      <c r="AE61" s="3"/>
      <c r="AF61" s="15"/>
      <c r="AK61" s="16"/>
      <c r="AL61" s="16"/>
      <c r="AP61" s="3"/>
    </row>
    <row r="62" spans="1:42">
      <c r="A62" s="3"/>
      <c r="B62" s="17">
        <v>2</v>
      </c>
      <c r="C62" s="8">
        <v>0</v>
      </c>
      <c r="D62" s="8">
        <v>2</v>
      </c>
      <c r="E62" s="8">
        <v>0</v>
      </c>
      <c r="F62" s="8">
        <v>6</v>
      </c>
      <c r="G62" s="8">
        <v>0</v>
      </c>
      <c r="H62" s="8">
        <v>4</v>
      </c>
      <c r="I62" s="1">
        <v>11</v>
      </c>
      <c r="K62" s="3"/>
      <c r="L62" s="3"/>
      <c r="M62" s="11"/>
      <c r="N62" s="11"/>
      <c r="O62" s="11"/>
      <c r="P62" s="11"/>
      <c r="V62" s="3"/>
      <c r="Y62" s="3"/>
      <c r="Z62" s="18"/>
      <c r="AA62" s="18"/>
      <c r="AB62" s="18"/>
      <c r="AC62" s="19"/>
      <c r="AD62" s="19"/>
      <c r="AE62" s="19"/>
      <c r="AF62" s="20"/>
      <c r="AG62" s="15"/>
      <c r="AH62" s="15"/>
      <c r="AK62" s="16"/>
      <c r="AL62" s="16"/>
      <c r="AM62" s="16"/>
      <c r="AP62" s="3"/>
    </row>
    <row r="63" spans="1:42">
      <c r="A63" s="3"/>
      <c r="B63" s="17">
        <v>3</v>
      </c>
      <c r="C63" s="8">
        <v>0</v>
      </c>
      <c r="D63" s="8">
        <v>2</v>
      </c>
      <c r="E63" s="8">
        <v>2</v>
      </c>
      <c r="F63" s="8">
        <v>6</v>
      </c>
      <c r="G63" s="8">
        <v>0</v>
      </c>
      <c r="H63" s="8">
        <v>4</v>
      </c>
      <c r="I63" s="1">
        <v>11</v>
      </c>
      <c r="K63" s="3"/>
      <c r="L63" s="3"/>
      <c r="M63" s="11"/>
      <c r="N63" s="11"/>
      <c r="O63" s="11"/>
      <c r="P63" s="11"/>
      <c r="V63" s="3"/>
      <c r="Y63" s="3"/>
      <c r="Z63" s="18"/>
      <c r="AA63" s="18"/>
      <c r="AB63" s="18"/>
      <c r="AC63" s="19"/>
      <c r="AD63" s="19"/>
      <c r="AE63" s="19"/>
      <c r="AF63" s="20"/>
      <c r="AG63" s="15"/>
      <c r="AH63" s="15"/>
      <c r="AK63" s="16"/>
      <c r="AL63" s="16"/>
      <c r="AM63" s="16"/>
      <c r="AP63" s="3"/>
    </row>
    <row r="64" spans="1:42">
      <c r="A64" s="3"/>
      <c r="B64" s="17">
        <v>4</v>
      </c>
      <c r="C64" s="8">
        <v>0</v>
      </c>
      <c r="D64" s="8">
        <v>2</v>
      </c>
      <c r="E64" s="8">
        <v>0</v>
      </c>
      <c r="F64" s="8">
        <v>6</v>
      </c>
      <c r="G64" s="8">
        <v>2</v>
      </c>
      <c r="H64" s="8">
        <v>4</v>
      </c>
      <c r="I64" s="1">
        <v>8</v>
      </c>
      <c r="K64" s="3"/>
      <c r="L64" s="3"/>
      <c r="M64" s="11"/>
      <c r="N64" s="11"/>
      <c r="O64" s="11"/>
      <c r="P64" s="11"/>
      <c r="V64" s="3"/>
      <c r="Y64" s="3"/>
      <c r="Z64" s="18"/>
      <c r="AA64" s="18"/>
      <c r="AB64" s="18"/>
      <c r="AC64" s="19"/>
      <c r="AD64" s="19"/>
      <c r="AE64" s="19"/>
      <c r="AF64" s="20"/>
      <c r="AG64" s="15"/>
      <c r="AH64" s="15"/>
      <c r="AK64" s="16"/>
      <c r="AL64" s="16"/>
      <c r="AM64" s="16"/>
      <c r="AP64" s="3"/>
    </row>
    <row r="65" spans="1:42">
      <c r="A65" s="3"/>
      <c r="B65" s="17" t="s">
        <v>6</v>
      </c>
      <c r="C65" s="21">
        <v>0</v>
      </c>
      <c r="D65" s="21">
        <v>7</v>
      </c>
      <c r="E65" s="21">
        <v>2</v>
      </c>
      <c r="F65" s="21">
        <v>21</v>
      </c>
      <c r="G65" s="21">
        <v>3</v>
      </c>
      <c r="H65" s="21">
        <v>14</v>
      </c>
      <c r="I65" s="1">
        <v>38</v>
      </c>
      <c r="K65" s="3"/>
      <c r="L65" s="3"/>
      <c r="M65" s="11"/>
      <c r="N65" s="11"/>
      <c r="O65" s="11"/>
      <c r="P65" s="11"/>
      <c r="V65" s="3"/>
      <c r="Y65" s="3"/>
      <c r="Z65" s="18"/>
      <c r="AA65" s="18"/>
      <c r="AB65" s="18"/>
      <c r="AC65" s="19"/>
      <c r="AD65" s="19"/>
      <c r="AE65" s="19"/>
      <c r="AF65" s="20"/>
      <c r="AG65" s="15"/>
      <c r="AH65" s="15"/>
      <c r="AK65" s="16"/>
      <c r="AL65" s="16"/>
      <c r="AM65" s="16"/>
      <c r="AP65" s="3"/>
    </row>
    <row r="66" spans="1:42">
      <c r="A66" s="22" t="s">
        <v>1</v>
      </c>
      <c r="B66" s="1" t="s">
        <v>21</v>
      </c>
      <c r="C66" s="14" t="s">
        <v>29</v>
      </c>
      <c r="D66" s="14" t="s">
        <v>30</v>
      </c>
      <c r="E66" s="14" t="s">
        <v>31</v>
      </c>
      <c r="F66" s="14" t="s">
        <v>32</v>
      </c>
      <c r="G66" s="14" t="s">
        <v>33</v>
      </c>
      <c r="H66" s="7" t="s">
        <v>34</v>
      </c>
      <c r="I66" s="1" t="s">
        <v>22</v>
      </c>
      <c r="K66" s="3"/>
      <c r="L66" s="3"/>
      <c r="M66" s="11"/>
      <c r="N66" s="11"/>
      <c r="O66" s="11"/>
      <c r="P66" s="11"/>
      <c r="V66" s="3"/>
      <c r="Y66" s="3"/>
      <c r="Z66" s="18"/>
      <c r="AA66" s="18"/>
      <c r="AB66" s="18"/>
      <c r="AC66" s="19"/>
      <c r="AD66" s="19"/>
      <c r="AE66" s="19"/>
      <c r="AF66" s="20"/>
      <c r="AG66" s="15"/>
      <c r="AH66" s="15"/>
      <c r="AK66" s="16"/>
      <c r="AL66" s="16"/>
      <c r="AM66" s="16"/>
      <c r="AP66" s="3"/>
    </row>
    <row r="67" spans="1:42">
      <c r="A67" s="3"/>
      <c r="B67" s="17">
        <v>1</v>
      </c>
      <c r="C67" s="8">
        <v>0</v>
      </c>
      <c r="D67" s="8">
        <v>0</v>
      </c>
      <c r="E67" s="8">
        <v>1</v>
      </c>
      <c r="F67" s="8">
        <v>1</v>
      </c>
      <c r="G67" s="8">
        <v>0</v>
      </c>
      <c r="H67" s="8">
        <v>1</v>
      </c>
      <c r="I67" s="1">
        <v>5</v>
      </c>
      <c r="K67" s="3"/>
      <c r="L67" s="3"/>
      <c r="M67" s="11"/>
      <c r="N67" s="11"/>
      <c r="O67" s="11"/>
      <c r="P67" s="11"/>
      <c r="V67" s="3"/>
      <c r="Y67" s="3"/>
      <c r="Z67" s="18"/>
      <c r="AA67" s="18"/>
      <c r="AB67" s="18"/>
      <c r="AC67" s="19"/>
      <c r="AD67" s="19"/>
      <c r="AE67" s="19"/>
      <c r="AF67" s="20"/>
      <c r="AG67" s="15"/>
      <c r="AH67" s="15"/>
      <c r="AK67" s="16"/>
      <c r="AL67" s="16"/>
      <c r="AM67" s="16"/>
      <c r="AP67" s="3"/>
    </row>
    <row r="68" spans="1:42">
      <c r="A68" s="3"/>
      <c r="B68" s="17">
        <v>2</v>
      </c>
      <c r="C68" s="8">
        <v>0</v>
      </c>
      <c r="D68" s="8">
        <v>1</v>
      </c>
      <c r="E68" s="8">
        <v>2</v>
      </c>
      <c r="F68" s="8">
        <v>5</v>
      </c>
      <c r="G68" s="8">
        <v>0</v>
      </c>
      <c r="H68" s="8">
        <v>4</v>
      </c>
      <c r="I68" s="1">
        <v>12</v>
      </c>
      <c r="K68" s="3"/>
      <c r="L68" s="3"/>
      <c r="M68" s="11"/>
      <c r="N68" s="11"/>
      <c r="O68" s="11"/>
      <c r="P68" s="11"/>
      <c r="V68" s="3"/>
      <c r="Y68" s="3"/>
      <c r="Z68" s="18"/>
      <c r="AA68" s="18"/>
      <c r="AB68" s="18"/>
      <c r="AC68" s="19"/>
      <c r="AD68" s="19"/>
      <c r="AE68" s="19"/>
      <c r="AF68" s="20"/>
      <c r="AG68" s="15"/>
      <c r="AH68" s="15"/>
      <c r="AK68" s="16"/>
      <c r="AL68" s="16"/>
      <c r="AM68" s="16"/>
      <c r="AP68" s="3"/>
    </row>
    <row r="69" spans="1:42">
      <c r="A69" s="3"/>
      <c r="B69" s="17">
        <v>3</v>
      </c>
      <c r="C69" s="8">
        <v>1</v>
      </c>
      <c r="D69" s="8">
        <v>2</v>
      </c>
      <c r="E69" s="8">
        <v>1</v>
      </c>
      <c r="F69" s="8">
        <v>5</v>
      </c>
      <c r="G69" s="8">
        <v>3</v>
      </c>
      <c r="H69" s="8">
        <v>2</v>
      </c>
      <c r="I69" s="1">
        <v>9</v>
      </c>
      <c r="K69" s="3"/>
      <c r="L69" s="3"/>
      <c r="M69" s="11"/>
      <c r="N69" s="11"/>
      <c r="O69" s="11"/>
      <c r="P69" s="11"/>
      <c r="V69" s="3"/>
      <c r="Y69" s="3"/>
      <c r="Z69" s="18"/>
      <c r="AA69" s="18"/>
      <c r="AB69" s="18"/>
      <c r="AC69" s="19"/>
      <c r="AD69" s="19"/>
      <c r="AE69" s="19"/>
      <c r="AF69" s="20"/>
      <c r="AG69" s="15"/>
      <c r="AH69" s="15"/>
      <c r="AK69" s="16"/>
      <c r="AL69" s="16"/>
      <c r="AM69" s="16"/>
      <c r="AN69" s="16"/>
      <c r="AO69" s="23"/>
      <c r="AP69" s="3"/>
    </row>
    <row r="70" spans="1:42">
      <c r="A70" s="3"/>
      <c r="B70" s="17">
        <v>4</v>
      </c>
      <c r="C70" s="8">
        <v>0</v>
      </c>
      <c r="D70" s="8">
        <v>1</v>
      </c>
      <c r="E70" s="8">
        <v>2</v>
      </c>
      <c r="F70" s="8">
        <v>0</v>
      </c>
      <c r="G70" s="8">
        <v>0</v>
      </c>
      <c r="H70" s="8">
        <v>0</v>
      </c>
      <c r="I70" s="1">
        <v>4</v>
      </c>
      <c r="K70" s="3"/>
      <c r="L70" s="3"/>
      <c r="M70" s="11"/>
      <c r="N70" s="11"/>
      <c r="O70" s="11"/>
      <c r="P70" s="11"/>
      <c r="V70" s="3"/>
      <c r="Y70" s="3"/>
      <c r="Z70" s="18"/>
      <c r="AA70" s="18"/>
      <c r="AB70" s="18"/>
      <c r="AC70" s="19"/>
      <c r="AD70" s="19"/>
      <c r="AE70" s="19"/>
      <c r="AF70" s="20"/>
      <c r="AG70" s="15"/>
      <c r="AH70" s="15"/>
      <c r="AK70" s="16"/>
      <c r="AL70" s="16"/>
      <c r="AM70" s="16"/>
      <c r="AN70" s="16"/>
      <c r="AP70" s="3"/>
    </row>
    <row r="71" spans="1:42">
      <c r="A71" s="3"/>
      <c r="B71" s="17" t="s">
        <v>6</v>
      </c>
      <c r="C71" s="21">
        <v>1</v>
      </c>
      <c r="D71" s="21">
        <v>4</v>
      </c>
      <c r="E71" s="8">
        <v>6</v>
      </c>
      <c r="F71" s="21">
        <v>11</v>
      </c>
      <c r="G71" s="21">
        <v>3</v>
      </c>
      <c r="H71" s="21">
        <v>7</v>
      </c>
      <c r="I71" s="1">
        <v>30</v>
      </c>
      <c r="K71" s="3"/>
      <c r="L71" s="3"/>
      <c r="M71" s="11"/>
      <c r="N71" s="11"/>
      <c r="O71" s="11"/>
      <c r="P71" s="11"/>
      <c r="V71" s="3"/>
      <c r="Y71" s="3"/>
      <c r="Z71" s="18"/>
      <c r="AA71" s="18"/>
      <c r="AB71" s="18"/>
      <c r="AC71" s="19"/>
      <c r="AD71" s="19"/>
      <c r="AE71" s="19"/>
      <c r="AF71" s="20"/>
      <c r="AG71" s="15"/>
      <c r="AH71" s="15"/>
      <c r="AK71" s="16"/>
      <c r="AL71" s="16"/>
      <c r="AM71" s="16"/>
      <c r="AN71" s="16"/>
      <c r="AP71" s="3"/>
    </row>
    <row r="72" spans="1:42">
      <c r="A72" s="13" t="s">
        <v>2</v>
      </c>
      <c r="B72" s="1" t="s">
        <v>21</v>
      </c>
      <c r="C72" s="14" t="s">
        <v>29</v>
      </c>
      <c r="D72" s="14" t="s">
        <v>30</v>
      </c>
      <c r="E72" s="14" t="s">
        <v>31</v>
      </c>
      <c r="F72" s="14" t="s">
        <v>32</v>
      </c>
      <c r="G72" s="14" t="s">
        <v>33</v>
      </c>
      <c r="H72" s="7" t="s">
        <v>34</v>
      </c>
      <c r="I72" s="1" t="s">
        <v>22</v>
      </c>
      <c r="K72" s="3"/>
      <c r="L72" s="3"/>
      <c r="M72" s="11"/>
      <c r="N72" s="11"/>
      <c r="O72" s="11"/>
      <c r="P72" s="11"/>
      <c r="V72" s="3"/>
      <c r="Y72" s="3"/>
      <c r="Z72" s="18"/>
      <c r="AA72" s="18"/>
      <c r="AB72" s="18"/>
      <c r="AC72" s="19"/>
      <c r="AD72" s="19"/>
      <c r="AE72" s="19"/>
      <c r="AF72" s="20"/>
      <c r="AG72" s="15"/>
      <c r="AH72" s="15"/>
      <c r="AK72" s="16"/>
      <c r="AL72" s="16"/>
      <c r="AM72" s="16"/>
      <c r="AP72" s="3"/>
    </row>
    <row r="73" spans="1:42">
      <c r="A73" s="3"/>
      <c r="B73" s="17">
        <v>1</v>
      </c>
      <c r="C73" s="8">
        <v>1</v>
      </c>
      <c r="D73" s="8">
        <v>1</v>
      </c>
      <c r="E73" s="8">
        <v>0</v>
      </c>
      <c r="F73" s="8">
        <v>3</v>
      </c>
      <c r="G73" s="8">
        <v>0</v>
      </c>
      <c r="H73" s="8">
        <v>3</v>
      </c>
      <c r="I73" s="1">
        <v>11</v>
      </c>
      <c r="K73" s="3"/>
      <c r="L73" s="3"/>
      <c r="M73" s="11"/>
      <c r="N73" s="11"/>
      <c r="O73" s="11"/>
      <c r="P73" s="11"/>
      <c r="V73" s="3"/>
      <c r="Y73" s="3"/>
      <c r="Z73" s="18"/>
      <c r="AA73" s="18"/>
      <c r="AB73" s="18"/>
      <c r="AC73" s="19"/>
      <c r="AD73" s="19"/>
      <c r="AE73" s="19"/>
      <c r="AF73" s="20"/>
      <c r="AG73" s="15"/>
      <c r="AH73" s="15"/>
      <c r="AK73" s="16"/>
      <c r="AL73" s="16"/>
      <c r="AM73" s="16"/>
      <c r="AN73" s="16"/>
      <c r="AP73" s="3"/>
    </row>
    <row r="74" spans="1:42">
      <c r="A74" s="3"/>
      <c r="B74" s="17">
        <v>2</v>
      </c>
      <c r="C74" s="8">
        <v>0</v>
      </c>
      <c r="D74" s="8">
        <v>2</v>
      </c>
      <c r="E74" s="8">
        <v>0</v>
      </c>
      <c r="F74" s="8">
        <v>4</v>
      </c>
      <c r="G74" s="8">
        <v>1</v>
      </c>
      <c r="H74" s="8">
        <v>3</v>
      </c>
      <c r="I74" s="1">
        <v>8</v>
      </c>
      <c r="K74" s="3"/>
      <c r="L74" s="3"/>
      <c r="M74" s="11"/>
      <c r="N74" s="11"/>
      <c r="O74" s="11"/>
      <c r="P74" s="11"/>
      <c r="V74" s="3"/>
      <c r="Y74" s="3"/>
      <c r="Z74" s="18"/>
      <c r="AA74" s="18"/>
      <c r="AB74" s="18"/>
      <c r="AC74" s="19"/>
      <c r="AD74" s="19"/>
      <c r="AE74" s="19"/>
      <c r="AF74" s="20"/>
      <c r="AG74" s="15"/>
      <c r="AH74" s="15"/>
      <c r="AK74" s="16"/>
      <c r="AL74" s="16"/>
      <c r="AM74" s="16"/>
      <c r="AN74" s="16"/>
      <c r="AP74" s="3"/>
    </row>
    <row r="75" spans="1:42">
      <c r="A75" s="3"/>
      <c r="B75" s="17">
        <v>3</v>
      </c>
      <c r="C75" s="8">
        <v>0</v>
      </c>
      <c r="D75" s="8">
        <v>2</v>
      </c>
      <c r="E75" s="8">
        <v>1</v>
      </c>
      <c r="F75" s="8">
        <v>5</v>
      </c>
      <c r="G75" s="8">
        <v>1</v>
      </c>
      <c r="H75" s="8">
        <v>4</v>
      </c>
      <c r="I75" s="1">
        <v>10</v>
      </c>
      <c r="K75" s="3"/>
      <c r="L75" s="3"/>
      <c r="M75" s="11"/>
      <c r="N75" s="11"/>
      <c r="O75" s="11"/>
      <c r="P75" s="11"/>
      <c r="V75" s="3"/>
      <c r="Y75" s="3"/>
      <c r="Z75" s="18"/>
      <c r="AA75" s="18"/>
      <c r="AB75" s="18"/>
      <c r="AC75" s="19"/>
      <c r="AD75" s="19"/>
      <c r="AE75" s="19"/>
      <c r="AF75" s="20"/>
      <c r="AG75" s="15"/>
      <c r="AH75" s="15"/>
      <c r="AK75" s="16"/>
      <c r="AL75" s="16"/>
      <c r="AM75" s="16"/>
      <c r="AN75" s="16"/>
      <c r="AP75" s="3"/>
    </row>
    <row r="76" spans="1:42">
      <c r="A76" s="3"/>
      <c r="B76" s="17">
        <v>4</v>
      </c>
      <c r="C76" s="8">
        <v>1</v>
      </c>
      <c r="D76" s="8">
        <v>3</v>
      </c>
      <c r="E76" s="8">
        <v>1</v>
      </c>
      <c r="F76" s="8">
        <v>1</v>
      </c>
      <c r="G76" s="8">
        <v>0</v>
      </c>
      <c r="H76" s="8">
        <v>1</v>
      </c>
      <c r="I76" s="1">
        <v>8</v>
      </c>
      <c r="K76" s="3"/>
      <c r="L76" s="3"/>
      <c r="M76" s="11"/>
      <c r="N76" s="11"/>
      <c r="O76" s="11"/>
      <c r="P76" s="11"/>
      <c r="V76" s="3"/>
      <c r="Y76" s="3"/>
      <c r="Z76" s="18"/>
      <c r="AA76" s="18"/>
      <c r="AB76" s="18"/>
      <c r="AC76" s="19"/>
      <c r="AD76" s="19"/>
      <c r="AE76" s="19"/>
      <c r="AF76" s="20"/>
      <c r="AG76" s="15"/>
      <c r="AH76" s="15"/>
      <c r="AK76" s="16"/>
      <c r="AL76" s="16"/>
      <c r="AM76" s="16"/>
      <c r="AN76" s="16"/>
      <c r="AP76" s="3"/>
    </row>
    <row r="77" spans="1:42">
      <c r="A77" s="3"/>
      <c r="B77" s="17" t="s">
        <v>6</v>
      </c>
      <c r="C77" s="21">
        <v>2</v>
      </c>
      <c r="D77" s="21">
        <v>8</v>
      </c>
      <c r="E77" s="21">
        <v>2</v>
      </c>
      <c r="F77" s="21">
        <v>13</v>
      </c>
      <c r="G77" s="21">
        <v>2</v>
      </c>
      <c r="H77" s="21">
        <v>11</v>
      </c>
      <c r="I77" s="1">
        <v>37</v>
      </c>
      <c r="K77" s="3"/>
      <c r="L77" s="3"/>
      <c r="M77" s="11"/>
      <c r="N77" s="11"/>
      <c r="O77" s="11"/>
      <c r="P77" s="11"/>
      <c r="V77" s="3"/>
      <c r="Y77" s="3"/>
      <c r="Z77" s="18"/>
      <c r="AA77" s="18"/>
      <c r="AB77" s="18"/>
      <c r="AC77" s="19"/>
      <c r="AD77" s="19"/>
      <c r="AE77" s="19"/>
      <c r="AF77" s="20"/>
      <c r="AG77" s="15"/>
      <c r="AH77" s="15"/>
      <c r="AK77" s="16"/>
      <c r="AL77" s="16"/>
      <c r="AM77" s="16"/>
      <c r="AN77" s="16"/>
      <c r="AP77" s="3"/>
    </row>
    <row r="78" spans="1:42">
      <c r="A78" s="70" t="s">
        <v>3</v>
      </c>
      <c r="B78" s="1" t="s">
        <v>21</v>
      </c>
      <c r="C78" s="14" t="s">
        <v>29</v>
      </c>
      <c r="D78" s="14" t="s">
        <v>30</v>
      </c>
      <c r="E78" s="14" t="s">
        <v>31</v>
      </c>
      <c r="F78" s="14" t="s">
        <v>32</v>
      </c>
      <c r="G78" s="14" t="s">
        <v>33</v>
      </c>
      <c r="H78" s="7" t="s">
        <v>34</v>
      </c>
      <c r="I78" s="1" t="s">
        <v>22</v>
      </c>
      <c r="J78" s="1" t="s">
        <v>42</v>
      </c>
      <c r="K78" s="3"/>
      <c r="L78" s="3"/>
      <c r="M78" s="11"/>
      <c r="N78" s="11"/>
      <c r="O78" s="11"/>
      <c r="P78" s="11"/>
      <c r="V78" s="3"/>
      <c r="Y78" s="3"/>
      <c r="Z78" s="18"/>
      <c r="AA78" s="18"/>
      <c r="AB78" s="18"/>
      <c r="AC78" s="19"/>
      <c r="AD78" s="19"/>
      <c r="AE78" s="19"/>
      <c r="AF78" s="20"/>
      <c r="AG78" s="15"/>
      <c r="AH78" s="15"/>
      <c r="AK78" s="16"/>
      <c r="AL78" s="16"/>
      <c r="AM78" s="16"/>
      <c r="AP78" s="3"/>
    </row>
    <row r="79" spans="1:42">
      <c r="A79" s="3"/>
      <c r="B79" s="17">
        <v>1</v>
      </c>
      <c r="C79" s="8">
        <v>0</v>
      </c>
      <c r="D79" s="8">
        <v>0</v>
      </c>
      <c r="E79" s="8">
        <v>3</v>
      </c>
      <c r="F79" s="8">
        <v>7</v>
      </c>
      <c r="G79" s="8">
        <v>1</v>
      </c>
      <c r="H79" s="8">
        <v>6</v>
      </c>
      <c r="I79" s="1">
        <v>17</v>
      </c>
      <c r="J79" s="3"/>
      <c r="K79" s="3"/>
      <c r="L79" s="3"/>
      <c r="M79" s="11"/>
      <c r="N79" s="11"/>
      <c r="O79" s="11"/>
      <c r="P79" s="11"/>
      <c r="V79" s="3"/>
      <c r="Y79" s="3"/>
      <c r="Z79" s="18"/>
      <c r="AA79" s="18"/>
      <c r="AB79" s="18"/>
      <c r="AC79" s="19"/>
      <c r="AD79" s="19"/>
      <c r="AE79" s="19"/>
      <c r="AF79" s="20"/>
      <c r="AG79" s="15"/>
      <c r="AH79" s="15"/>
      <c r="AK79" s="16"/>
      <c r="AL79" s="16"/>
      <c r="AM79" s="16"/>
      <c r="AP79" s="3"/>
    </row>
    <row r="80" spans="1:42">
      <c r="A80" s="3"/>
      <c r="B80" s="71">
        <v>2</v>
      </c>
      <c r="C80" s="8">
        <v>2</v>
      </c>
      <c r="D80" s="8">
        <v>5</v>
      </c>
      <c r="E80" s="8">
        <v>2</v>
      </c>
      <c r="F80" s="8">
        <v>13</v>
      </c>
      <c r="G80" s="8">
        <v>1</v>
      </c>
      <c r="H80" s="72">
        <v>10</v>
      </c>
      <c r="I80" s="73">
        <v>29</v>
      </c>
      <c r="J80" s="52">
        <f>[1]大学・短大!$T$318</f>
        <v>0.23387096774193547</v>
      </c>
      <c r="K80" s="3"/>
      <c r="L80" s="3"/>
      <c r="M80" s="11"/>
      <c r="N80" s="11"/>
      <c r="O80" s="11"/>
      <c r="P80" s="11"/>
      <c r="V80" s="3"/>
      <c r="Y80" s="3"/>
      <c r="Z80" s="18"/>
      <c r="AA80" s="18"/>
      <c r="AB80" s="18"/>
      <c r="AC80" s="19"/>
      <c r="AD80" s="19"/>
      <c r="AE80" s="19"/>
      <c r="AF80" s="20"/>
      <c r="AG80" s="15"/>
      <c r="AH80" s="15"/>
      <c r="AK80" s="16"/>
      <c r="AL80" s="16"/>
      <c r="AM80" s="16"/>
      <c r="AP80" s="3"/>
    </row>
    <row r="81" spans="1:42">
      <c r="A81" s="3"/>
      <c r="B81" s="17">
        <v>3</v>
      </c>
      <c r="C81" s="8">
        <v>2</v>
      </c>
      <c r="D81" s="8">
        <v>4</v>
      </c>
      <c r="E81" s="8">
        <v>6</v>
      </c>
      <c r="F81" s="8">
        <v>8</v>
      </c>
      <c r="G81" s="8">
        <v>0</v>
      </c>
      <c r="H81" s="8">
        <v>7</v>
      </c>
      <c r="I81" s="1">
        <v>25</v>
      </c>
      <c r="J81" s="3"/>
      <c r="K81" s="3"/>
      <c r="L81" s="3"/>
      <c r="M81" s="11"/>
      <c r="N81" s="11"/>
      <c r="O81" s="11"/>
      <c r="P81" s="11"/>
      <c r="V81" s="3"/>
      <c r="Y81" s="3"/>
      <c r="Z81" s="18"/>
      <c r="AA81" s="18"/>
      <c r="AB81" s="18"/>
      <c r="AC81" s="19"/>
      <c r="AD81" s="19"/>
      <c r="AE81" s="19"/>
      <c r="AF81" s="20"/>
      <c r="AG81" s="15"/>
      <c r="AH81" s="15"/>
      <c r="AK81" s="16"/>
      <c r="AL81" s="16"/>
      <c r="AM81" s="16"/>
      <c r="AP81" s="3"/>
    </row>
    <row r="82" spans="1:42">
      <c r="A82" s="3"/>
      <c r="B82" s="17">
        <v>4</v>
      </c>
      <c r="C82" s="8">
        <v>1</v>
      </c>
      <c r="D82" s="8">
        <v>3</v>
      </c>
      <c r="E82" s="8">
        <v>4</v>
      </c>
      <c r="F82" s="8">
        <v>7</v>
      </c>
      <c r="G82" s="8">
        <v>1</v>
      </c>
      <c r="H82" s="8">
        <v>5</v>
      </c>
      <c r="I82" s="1">
        <v>20</v>
      </c>
      <c r="J82" s="3"/>
      <c r="K82" s="3"/>
      <c r="L82" s="3"/>
      <c r="M82" s="11"/>
      <c r="N82" s="11"/>
      <c r="O82" s="11"/>
      <c r="P82" s="11"/>
      <c r="V82" s="3"/>
      <c r="Y82" s="3"/>
      <c r="Z82" s="18"/>
      <c r="AA82" s="18"/>
      <c r="AB82" s="18"/>
      <c r="AC82" s="19"/>
      <c r="AD82" s="19"/>
      <c r="AE82" s="19"/>
      <c r="AF82" s="20"/>
      <c r="AG82" s="15"/>
      <c r="AH82" s="15"/>
      <c r="AK82" s="16"/>
      <c r="AL82" s="16"/>
      <c r="AM82" s="16"/>
      <c r="AP82" s="3"/>
    </row>
    <row r="83" spans="1:42">
      <c r="A83" s="3"/>
      <c r="B83" s="17" t="s">
        <v>6</v>
      </c>
      <c r="C83" s="21">
        <v>5</v>
      </c>
      <c r="D83" s="21">
        <v>12</v>
      </c>
      <c r="E83" s="21">
        <v>15</v>
      </c>
      <c r="F83" s="21">
        <v>35</v>
      </c>
      <c r="G83" s="21">
        <v>3</v>
      </c>
      <c r="H83" s="21">
        <v>28</v>
      </c>
      <c r="I83" s="1">
        <v>91</v>
      </c>
      <c r="J83" s="3"/>
      <c r="K83" s="3"/>
      <c r="L83" s="3"/>
      <c r="M83" s="11"/>
      <c r="N83" s="11"/>
      <c r="O83" s="11"/>
      <c r="P83" s="11"/>
      <c r="V83" s="3"/>
      <c r="Y83" s="3"/>
      <c r="Z83" s="18"/>
      <c r="AA83" s="18"/>
      <c r="AB83" s="18"/>
      <c r="AC83" s="19"/>
      <c r="AD83" s="19"/>
      <c r="AE83" s="19"/>
      <c r="AF83" s="20"/>
      <c r="AG83" s="15"/>
      <c r="AH83" s="15"/>
      <c r="AK83" s="16"/>
      <c r="AL83" s="16"/>
      <c r="AM83" s="16"/>
      <c r="AP83" s="3"/>
    </row>
    <row r="84" spans="1:42">
      <c r="A84" s="22" t="s">
        <v>4</v>
      </c>
      <c r="B84" s="1" t="s">
        <v>21</v>
      </c>
      <c r="C84" s="14" t="s">
        <v>29</v>
      </c>
      <c r="D84" s="14" t="s">
        <v>30</v>
      </c>
      <c r="E84" s="14" t="s">
        <v>31</v>
      </c>
      <c r="F84" s="14" t="s">
        <v>32</v>
      </c>
      <c r="G84" s="14" t="s">
        <v>33</v>
      </c>
      <c r="H84" s="7" t="s">
        <v>34</v>
      </c>
      <c r="I84" s="1" t="s">
        <v>22</v>
      </c>
      <c r="J84" s="3"/>
      <c r="K84" s="3"/>
      <c r="L84" s="3"/>
      <c r="M84" s="11"/>
      <c r="N84" s="11"/>
      <c r="O84" s="11"/>
      <c r="P84" s="11"/>
      <c r="V84" s="3"/>
      <c r="Y84" s="3"/>
      <c r="Z84" s="18"/>
      <c r="AA84" s="18"/>
      <c r="AB84" s="18"/>
      <c r="AC84" s="19"/>
      <c r="AD84" s="19"/>
      <c r="AE84" s="19"/>
      <c r="AF84" s="20"/>
      <c r="AG84" s="15"/>
      <c r="AH84" s="15"/>
      <c r="AK84" s="16"/>
      <c r="AL84" s="16"/>
      <c r="AM84" s="16"/>
      <c r="AP84" s="3"/>
    </row>
    <row r="85" spans="1:42">
      <c r="A85" s="3"/>
      <c r="B85" s="17">
        <v>1</v>
      </c>
      <c r="C85" s="8">
        <v>0</v>
      </c>
      <c r="D85" s="8">
        <v>1</v>
      </c>
      <c r="E85" s="8">
        <v>0</v>
      </c>
      <c r="F85" s="8">
        <v>3</v>
      </c>
      <c r="G85" s="8">
        <v>2</v>
      </c>
      <c r="H85" s="8">
        <v>1</v>
      </c>
      <c r="I85" s="1">
        <v>7</v>
      </c>
      <c r="J85" s="3"/>
      <c r="K85" s="3"/>
      <c r="L85" s="3"/>
      <c r="M85" s="11"/>
      <c r="N85" s="11"/>
      <c r="O85" s="11"/>
      <c r="P85" s="11"/>
      <c r="V85" s="3"/>
      <c r="Y85" s="3"/>
      <c r="Z85" s="18"/>
      <c r="AA85" s="18"/>
      <c r="AB85" s="18"/>
      <c r="AC85" s="19"/>
      <c r="AD85" s="19"/>
      <c r="AE85" s="19"/>
      <c r="AF85" s="20"/>
      <c r="AG85" s="15"/>
      <c r="AH85" s="15"/>
      <c r="AK85" s="16"/>
      <c r="AL85" s="16"/>
      <c r="AM85" s="16"/>
      <c r="AP85" s="3"/>
    </row>
    <row r="86" spans="1:42">
      <c r="A86" s="3"/>
      <c r="B86" s="17">
        <v>2</v>
      </c>
      <c r="C86" s="8">
        <v>0</v>
      </c>
      <c r="D86" s="8">
        <v>2</v>
      </c>
      <c r="E86" s="8">
        <v>3</v>
      </c>
      <c r="F86" s="8">
        <v>2</v>
      </c>
      <c r="G86" s="8">
        <v>1</v>
      </c>
      <c r="H86" s="8">
        <v>1</v>
      </c>
      <c r="I86" s="1">
        <v>9</v>
      </c>
      <c r="J86" s="3"/>
      <c r="K86" s="3"/>
      <c r="L86" s="3"/>
      <c r="M86" s="11"/>
      <c r="N86" s="11"/>
      <c r="O86" s="11"/>
      <c r="P86" s="11"/>
      <c r="V86" s="3"/>
      <c r="Y86" s="3"/>
      <c r="Z86" s="18"/>
      <c r="AA86" s="18"/>
      <c r="AB86" s="18"/>
      <c r="AC86" s="19"/>
      <c r="AD86" s="19"/>
      <c r="AE86" s="19"/>
      <c r="AF86" s="20"/>
      <c r="AG86" s="15"/>
      <c r="AH86" s="15"/>
      <c r="AK86" s="16"/>
      <c r="AL86" s="16"/>
      <c r="AM86" s="16"/>
      <c r="AP86" s="3"/>
    </row>
    <row r="87" spans="1:42">
      <c r="A87" s="3"/>
      <c r="B87" s="17">
        <v>3</v>
      </c>
      <c r="C87" s="8">
        <v>1</v>
      </c>
      <c r="D87" s="8">
        <v>1</v>
      </c>
      <c r="E87" s="8">
        <v>4</v>
      </c>
      <c r="F87" s="8">
        <v>5</v>
      </c>
      <c r="G87" s="8">
        <v>0</v>
      </c>
      <c r="H87" s="8">
        <v>2</v>
      </c>
      <c r="I87" s="1">
        <v>16</v>
      </c>
      <c r="J87" s="3"/>
      <c r="K87" s="3"/>
      <c r="L87" s="3"/>
      <c r="M87" s="11"/>
      <c r="N87" s="11"/>
      <c r="O87" s="11"/>
      <c r="P87" s="11"/>
      <c r="V87" s="3"/>
      <c r="Y87" s="3"/>
      <c r="Z87" s="18"/>
      <c r="AA87" s="18"/>
      <c r="AB87" s="18"/>
      <c r="AC87" s="19"/>
      <c r="AD87" s="19"/>
      <c r="AE87" s="19"/>
      <c r="AF87" s="20"/>
      <c r="AG87" s="15"/>
      <c r="AH87" s="15"/>
      <c r="AK87" s="16"/>
      <c r="AL87" s="16"/>
      <c r="AM87" s="16"/>
      <c r="AP87" s="3"/>
    </row>
    <row r="88" spans="1:42">
      <c r="A88" s="3"/>
      <c r="B88" s="17">
        <v>4</v>
      </c>
      <c r="C88" s="8">
        <v>0</v>
      </c>
      <c r="D88" s="8">
        <v>0</v>
      </c>
      <c r="E88" s="8">
        <v>3</v>
      </c>
      <c r="F88" s="8">
        <v>2</v>
      </c>
      <c r="G88" s="8">
        <v>1</v>
      </c>
      <c r="H88" s="8">
        <v>0</v>
      </c>
      <c r="I88" s="1">
        <v>5</v>
      </c>
      <c r="J88" s="3"/>
      <c r="K88" s="3"/>
      <c r="L88" s="3"/>
      <c r="M88" s="11"/>
      <c r="N88" s="11"/>
      <c r="O88" s="11"/>
      <c r="P88" s="11"/>
      <c r="V88" s="3"/>
      <c r="Y88" s="3"/>
      <c r="Z88" s="18"/>
      <c r="AA88" s="18"/>
      <c r="AB88" s="18"/>
      <c r="AC88" s="19"/>
      <c r="AD88" s="19"/>
      <c r="AE88" s="19"/>
      <c r="AF88" s="20"/>
      <c r="AG88" s="15"/>
      <c r="AH88" s="15"/>
      <c r="AK88" s="16"/>
      <c r="AL88" s="16"/>
      <c r="AM88" s="16"/>
      <c r="AP88" s="3"/>
    </row>
    <row r="89" spans="1:42">
      <c r="A89" s="3"/>
      <c r="B89" s="17" t="s">
        <v>6</v>
      </c>
      <c r="C89" s="21">
        <v>1</v>
      </c>
      <c r="D89" s="21">
        <v>4</v>
      </c>
      <c r="E89" s="21">
        <v>10</v>
      </c>
      <c r="F89" s="21">
        <v>12</v>
      </c>
      <c r="G89" s="21">
        <v>4</v>
      </c>
      <c r="H89" s="21">
        <v>4</v>
      </c>
      <c r="I89" s="1">
        <v>37</v>
      </c>
      <c r="J89" s="3"/>
      <c r="K89" s="3"/>
      <c r="L89" s="3"/>
      <c r="M89" s="11"/>
      <c r="N89" s="11"/>
      <c r="O89" s="11"/>
      <c r="P89" s="11"/>
      <c r="V89" s="3"/>
      <c r="Y89" s="3"/>
      <c r="Z89" s="18"/>
      <c r="AA89" s="18"/>
      <c r="AB89" s="18"/>
      <c r="AC89" s="19"/>
      <c r="AD89" s="19"/>
      <c r="AE89" s="19"/>
      <c r="AF89" s="20"/>
      <c r="AG89" s="15"/>
      <c r="AH89" s="15"/>
      <c r="AK89" s="16"/>
      <c r="AL89" s="16"/>
      <c r="AM89" s="16"/>
      <c r="AP89" s="3"/>
    </row>
    <row r="90" spans="1:42">
      <c r="A90" s="50" t="s">
        <v>5</v>
      </c>
      <c r="B90" s="1" t="s">
        <v>21</v>
      </c>
      <c r="C90" s="14" t="s">
        <v>29</v>
      </c>
      <c r="D90" s="14" t="s">
        <v>30</v>
      </c>
      <c r="E90" s="14" t="s">
        <v>31</v>
      </c>
      <c r="F90" s="14" t="s">
        <v>32</v>
      </c>
      <c r="G90" s="14" t="s">
        <v>33</v>
      </c>
      <c r="H90" s="7" t="s">
        <v>34</v>
      </c>
      <c r="I90" s="1" t="s">
        <v>22</v>
      </c>
      <c r="J90" s="1" t="s">
        <v>42</v>
      </c>
      <c r="K90" s="3"/>
      <c r="L90" s="3"/>
      <c r="M90" s="11"/>
      <c r="N90" s="11"/>
      <c r="O90" s="11"/>
      <c r="P90" s="11"/>
      <c r="V90" s="3"/>
      <c r="Y90" s="3"/>
      <c r="Z90" s="18"/>
      <c r="AA90" s="18"/>
      <c r="AB90" s="18"/>
      <c r="AC90" s="19"/>
      <c r="AD90" s="19"/>
      <c r="AE90" s="19"/>
      <c r="AF90" s="20"/>
      <c r="AG90" s="15"/>
      <c r="AH90" s="15"/>
      <c r="AK90" s="16"/>
      <c r="AL90" s="16"/>
      <c r="AM90" s="16"/>
      <c r="AP90" s="3"/>
    </row>
    <row r="91" spans="1:42">
      <c r="A91" s="40"/>
      <c r="B91" s="71">
        <v>1</v>
      </c>
      <c r="C91" s="8">
        <v>0</v>
      </c>
      <c r="D91" s="8">
        <v>9</v>
      </c>
      <c r="E91" s="8">
        <v>3</v>
      </c>
      <c r="F91" s="8">
        <v>11</v>
      </c>
      <c r="G91" s="8">
        <v>0</v>
      </c>
      <c r="H91" s="72">
        <v>10</v>
      </c>
      <c r="I91" s="73">
        <v>34</v>
      </c>
      <c r="J91" s="52">
        <f>[1]大学・短大!$T$329</f>
        <v>0.34343434343434343</v>
      </c>
      <c r="K91" s="3"/>
      <c r="L91" s="3"/>
      <c r="M91" s="11"/>
      <c r="N91" s="11"/>
      <c r="O91" s="11"/>
      <c r="P91" s="11"/>
      <c r="V91" s="3"/>
      <c r="Y91" s="3"/>
      <c r="Z91" s="18"/>
      <c r="AA91" s="18"/>
      <c r="AB91" s="18"/>
      <c r="AC91" s="19"/>
      <c r="AD91" s="19"/>
      <c r="AE91" s="19"/>
      <c r="AF91" s="20"/>
      <c r="AG91" s="15"/>
      <c r="AH91" s="15"/>
      <c r="AK91" s="16"/>
      <c r="AL91" s="16"/>
      <c r="AM91" s="16"/>
      <c r="AP91" s="3"/>
    </row>
    <row r="92" spans="1:42">
      <c r="A92" s="40"/>
      <c r="B92" s="17">
        <v>2</v>
      </c>
      <c r="C92" s="8">
        <v>1</v>
      </c>
      <c r="D92" s="8">
        <v>1</v>
      </c>
      <c r="E92" s="8">
        <v>5</v>
      </c>
      <c r="F92" s="8">
        <v>2</v>
      </c>
      <c r="G92" s="8">
        <v>0</v>
      </c>
      <c r="H92" s="8">
        <v>1</v>
      </c>
      <c r="I92" s="1">
        <v>14</v>
      </c>
      <c r="J92" s="3"/>
      <c r="K92" s="3"/>
      <c r="L92" s="3"/>
      <c r="M92" s="11"/>
      <c r="N92" s="11"/>
      <c r="O92" s="11"/>
      <c r="P92" s="11"/>
      <c r="V92" s="3"/>
      <c r="Y92" s="3"/>
      <c r="Z92" s="18"/>
      <c r="AA92" s="18"/>
      <c r="AB92" s="18"/>
      <c r="AC92" s="19"/>
      <c r="AD92" s="19"/>
      <c r="AE92" s="19"/>
      <c r="AF92" s="20"/>
      <c r="AG92" s="15"/>
      <c r="AH92" s="15"/>
      <c r="AK92" s="16"/>
      <c r="AL92" s="16"/>
      <c r="AM92" s="16"/>
      <c r="AP92" s="3"/>
    </row>
    <row r="93" spans="1:42">
      <c r="A93" s="5"/>
      <c r="B93" s="17" t="s">
        <v>6</v>
      </c>
      <c r="C93" s="21">
        <v>1</v>
      </c>
      <c r="D93" s="21">
        <v>10</v>
      </c>
      <c r="E93" s="21">
        <v>8</v>
      </c>
      <c r="F93" s="21">
        <v>13</v>
      </c>
      <c r="G93" s="21">
        <v>0</v>
      </c>
      <c r="H93" s="21">
        <v>11</v>
      </c>
      <c r="I93" s="1">
        <v>48</v>
      </c>
      <c r="J93" s="3"/>
      <c r="K93" s="3"/>
      <c r="L93" s="3"/>
      <c r="M93" s="11"/>
      <c r="N93" s="11"/>
      <c r="O93" s="11"/>
      <c r="P93" s="11"/>
      <c r="V93" s="3"/>
      <c r="Y93" s="3"/>
      <c r="Z93" s="18"/>
      <c r="AA93" s="18"/>
      <c r="AB93" s="18"/>
      <c r="AC93" s="19"/>
      <c r="AD93" s="19"/>
      <c r="AE93" s="19"/>
      <c r="AF93" s="20"/>
      <c r="AG93" s="15"/>
      <c r="AH93" s="15"/>
      <c r="AK93" s="16"/>
      <c r="AL93" s="16"/>
      <c r="AM93" s="16"/>
      <c r="AP93" s="3"/>
    </row>
    <row r="94" spans="1:42">
      <c r="A94" s="3"/>
      <c r="B94" s="20"/>
      <c r="C94" s="25"/>
      <c r="D94" s="25"/>
      <c r="E94" s="25"/>
      <c r="F94" s="25"/>
      <c r="G94" s="3"/>
      <c r="H94" s="3"/>
      <c r="I94" s="3"/>
      <c r="J94" s="3"/>
      <c r="K94" s="3"/>
      <c r="L94" s="11"/>
      <c r="M94" s="11"/>
      <c r="N94" s="11"/>
      <c r="O94" s="11"/>
      <c r="U94" s="3"/>
      <c r="X94" s="3"/>
      <c r="Y94" s="18"/>
      <c r="Z94" s="18"/>
      <c r="AA94" s="18"/>
      <c r="AB94" s="19"/>
      <c r="AC94" s="19"/>
      <c r="AD94" s="19"/>
      <c r="AE94" s="20"/>
      <c r="AF94" s="15"/>
      <c r="AG94" s="15"/>
      <c r="AJ94" s="16"/>
      <c r="AK94" s="16"/>
      <c r="AL94" s="16"/>
      <c r="AO94" s="3"/>
    </row>
    <row r="95" spans="1:42">
      <c r="A95" t="s">
        <v>20</v>
      </c>
    </row>
    <row r="130" spans="1:1" s="12" customFormat="1" ht="18">
      <c r="A130" s="27"/>
    </row>
    <row r="131" spans="1:1" s="12" customFormat="1" ht="18">
      <c r="A131" s="27"/>
    </row>
    <row r="132" spans="1:1" s="12" customFormat="1" ht="18">
      <c r="A132" s="27"/>
    </row>
    <row r="133" spans="1:1" s="12" customFormat="1" ht="18">
      <c r="A133" s="27"/>
    </row>
    <row r="134" spans="1:1" s="12" customFormat="1" ht="18">
      <c r="A134" s="27"/>
    </row>
  </sheetData>
  <mergeCells count="20">
    <mergeCell ref="A57:B57"/>
    <mergeCell ref="M46:N47"/>
    <mergeCell ref="J18:K18"/>
    <mergeCell ref="A31:A32"/>
    <mergeCell ref="I31:I32"/>
    <mergeCell ref="A36:A37"/>
    <mergeCell ref="I36:I37"/>
    <mergeCell ref="A38:A39"/>
    <mergeCell ref="I38:I39"/>
    <mergeCell ref="A43:A45"/>
    <mergeCell ref="I43:I45"/>
    <mergeCell ref="A46:A47"/>
    <mergeCell ref="I46:I47"/>
    <mergeCell ref="A52:A53"/>
    <mergeCell ref="I52:I53"/>
    <mergeCell ref="A50:A51"/>
    <mergeCell ref="J46:L47"/>
    <mergeCell ref="A48:A49"/>
    <mergeCell ref="I48:I49"/>
    <mergeCell ref="I50:I51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2022-11-28T23:24:19Z</dcterms:modified>
</cp:coreProperties>
</file>