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872AB58-B68E-4745-A1AB-251B706AA66C}" xr6:coauthVersionLast="47" xr6:coauthVersionMax="47" xr10:uidLastSave="{00000000-0000-0000-0000-000000000000}"/>
  <bookViews>
    <workbookView xWindow="2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G13" i="1"/>
  <c r="F13" i="1"/>
  <c r="E13" i="1"/>
  <c r="D13" i="1"/>
  <c r="C13" i="1"/>
  <c r="B13" i="1"/>
  <c r="H12" i="1"/>
  <c r="I23" i="1" l="1"/>
  <c r="I22" i="1"/>
  <c r="I21" i="1"/>
  <c r="I20" i="1"/>
  <c r="I19" i="1"/>
  <c r="I18" i="1"/>
  <c r="F14" i="1"/>
  <c r="G14" i="1"/>
  <c r="E14" i="1"/>
  <c r="D14" i="1"/>
  <c r="C14" i="1"/>
  <c r="B14" i="1"/>
  <c r="H11" i="1" l="1"/>
  <c r="H10" i="1"/>
  <c r="H9" i="1"/>
  <c r="H8" i="1"/>
  <c r="H7" i="1"/>
  <c r="H6" i="1"/>
  <c r="H5" i="1"/>
  <c r="H4" i="1"/>
  <c r="H3" i="1"/>
  <c r="H13" i="1" l="1"/>
  <c r="H14" i="1" s="1"/>
</calcChain>
</file>

<file path=xl/sharedStrings.xml><?xml version="1.0" encoding="utf-8"?>
<sst xmlns="http://schemas.openxmlformats.org/spreadsheetml/2006/main" count="92" uniqueCount="37">
  <si>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</si>
  <si>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</si>
  <si>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</si>
  <si>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</si>
  <si>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</si>
  <si>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</si>
  <si>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</si>
  <si>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</si>
  <si>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</si>
  <si>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</si>
  <si>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</si>
  <si>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</si>
  <si>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</si>
  <si>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</si>
  <si>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</si>
  <si>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</si>
  <si>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</si>
  <si>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</si>
  <si>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</si>
  <si>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</si>
  <si>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</si>
  <si>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</si>
  <si>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</si>
  <si>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</si>
  <si>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</si>
  <si>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</si>
  <si>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</si>
  <si>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</si>
  <si>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</si>
  <si>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</si>
  <si>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</si>
  <si>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</si>
  <si>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10月</t>
  </si>
  <si>
    <t>2022年10月</t>
    <rPh sb="4" eb="5">
      <t xml:space="preserve">ネン </t>
    </rPh>
    <rPh sb="7" eb="8">
      <t xml:space="preserve">ガツ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</si>
  <si>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</si>
  <si>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報告日</t>
    <rPh sb="0" eb="3">
      <t xml:space="preserve">ホウコクビ </t>
    </rPh>
    <phoneticPr fontId="1"/>
  </si>
  <si>
    <r>
      <t>※岩手県の先週(10/16〜10/22)の1週間平均の感染者数は、284名→411名と</t>
    </r>
    <r>
      <rPr>
        <b/>
        <u/>
        <sz val="12"/>
        <color rgb="FFFF0000"/>
        <rFont val="游明朝"/>
        <family val="1"/>
        <charset val="128"/>
      </rPr>
      <t>減少から増加</t>
    </r>
    <r>
      <rPr>
        <b/>
        <sz val="12"/>
        <color rgb="FFFF0000"/>
        <rFont val="游明朝"/>
        <family val="1"/>
        <charset val="128"/>
      </rPr>
      <t>に転換している。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3" eb="45">
      <t xml:space="preserve">ゲンショウ </t>
    </rPh>
    <rPh sb="47" eb="49">
      <t xml:space="preserve">ゾウカニ </t>
    </rPh>
    <rPh sb="50" eb="52">
      <t xml:space="preserve">テンカン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</si>
</sst>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6"/>
  <sheetViews>
    <sheetView tabSelected="1" zoomScaleNormal="100" workbookViewId="0">
      <selection activeCell="G2" sqref="G2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1">
        <v>44858</v>
      </c>
      <c r="H1" s="32">
        <v>0.95833333333333337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4">
        <v>12</v>
      </c>
      <c r="F9" s="1">
        <v>4</v>
      </c>
      <c r="G9" s="7">
        <v>10</v>
      </c>
      <c r="H9" s="28">
        <f t="shared" si="0"/>
        <v>45</v>
      </c>
      <c r="I9" s="29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9"/>
    </row>
    <row r="11" spans="1:9">
      <c r="A11" s="1" t="s">
        <v>30</v>
      </c>
      <c r="B11" s="1">
        <v>4</v>
      </c>
      <c r="C11" s="1">
        <v>1</v>
      </c>
      <c r="D11" s="1">
        <v>0</v>
      </c>
      <c r="E11" s="1">
        <v>4</v>
      </c>
      <c r="F11" s="35">
        <v>4</v>
      </c>
      <c r="G11" s="1">
        <v>2</v>
      </c>
      <c r="H11" s="1">
        <f t="shared" si="0"/>
        <v>15</v>
      </c>
      <c r="I11" s="29"/>
    </row>
    <row r="12" spans="1:9">
      <c r="A12" s="39" t="s">
        <v>32</v>
      </c>
      <c r="B12" s="1">
        <v>0</v>
      </c>
      <c r="C12" s="39">
        <v>3</v>
      </c>
      <c r="D12" s="39">
        <v>2</v>
      </c>
      <c r="E12" s="39">
        <v>2</v>
      </c>
      <c r="F12" s="39">
        <v>2</v>
      </c>
      <c r="G12" s="1">
        <v>0</v>
      </c>
      <c r="H12" s="39">
        <f t="shared" ref="H12:H13" si="1">SUM(B12:G12)</f>
        <v>9</v>
      </c>
      <c r="I12" s="29"/>
    </row>
    <row r="13" spans="1:9" ht="21" thickBot="1">
      <c r="A13" s="36" t="s">
        <v>6</v>
      </c>
      <c r="B13" s="37">
        <f>SUM(B3:B12)</f>
        <v>21</v>
      </c>
      <c r="C13" s="37">
        <f t="shared" ref="C13:H13" si="2">SUM(C3:C12)</f>
        <v>23</v>
      </c>
      <c r="D13" s="37">
        <f t="shared" si="2"/>
        <v>26</v>
      </c>
      <c r="E13" s="37">
        <f t="shared" si="2"/>
        <v>62</v>
      </c>
      <c r="F13" s="37">
        <f t="shared" si="2"/>
        <v>30</v>
      </c>
      <c r="G13" s="37">
        <f t="shared" si="2"/>
        <v>37</v>
      </c>
      <c r="H13" s="37">
        <f t="shared" si="2"/>
        <v>199</v>
      </c>
    </row>
    <row r="14" spans="1:9">
      <c r="A14" s="5" t="s">
        <v>16</v>
      </c>
      <c r="B14" s="4">
        <f>B13/247</f>
        <v>8.5020242914979755E-2</v>
      </c>
      <c r="C14" s="4">
        <f>C13/303</f>
        <v>7.590759075907591E-2</v>
      </c>
      <c r="D14" s="4">
        <f>D13/324</f>
        <v>8.0246913580246909E-2</v>
      </c>
      <c r="E14" s="4">
        <f>E13/545</f>
        <v>0.11376146788990826</v>
      </c>
      <c r="F14" s="4">
        <f>F13/300</f>
        <v>0.1</v>
      </c>
      <c r="G14" s="6">
        <f>G13/183</f>
        <v>0.20218579234972678</v>
      </c>
      <c r="H14" s="4">
        <f>H13/1902</f>
        <v>0.1046267087276551</v>
      </c>
    </row>
    <row r="16" spans="1:9">
      <c r="A16" s="26" t="s">
        <v>28</v>
      </c>
    </row>
    <row r="17" spans="1:42">
      <c r="A17" s="1" t="s">
        <v>35</v>
      </c>
      <c r="B17" s="1" t="s">
        <v>14</v>
      </c>
      <c r="C17" s="2" t="s">
        <v>0</v>
      </c>
      <c r="D17" s="1" t="s">
        <v>1</v>
      </c>
      <c r="E17" s="2" t="s">
        <v>2</v>
      </c>
      <c r="F17" s="2" t="s">
        <v>3</v>
      </c>
      <c r="G17" s="1" t="s">
        <v>4</v>
      </c>
      <c r="H17" s="11" t="s">
        <v>5</v>
      </c>
      <c r="I17" s="1" t="s">
        <v>6</v>
      </c>
    </row>
    <row r="18" spans="1:42">
      <c r="A18" s="41">
        <v>44845</v>
      </c>
      <c r="B18" s="38">
        <v>44845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f>SUM(C18:H18)</f>
        <v>1</v>
      </c>
      <c r="J18" s="3"/>
    </row>
    <row r="19" spans="1:42">
      <c r="A19" s="41">
        <v>44852</v>
      </c>
      <c r="B19" s="38">
        <v>44852</v>
      </c>
      <c r="C19" s="8"/>
      <c r="D19" s="1">
        <v>2</v>
      </c>
      <c r="E19" s="1">
        <v>2</v>
      </c>
      <c r="F19" s="1"/>
      <c r="G19" s="8"/>
      <c r="H19" s="8"/>
      <c r="I19" s="1">
        <f>SUM(C19:H19)</f>
        <v>4</v>
      </c>
    </row>
    <row r="20" spans="1:42">
      <c r="A20" s="41">
        <v>44853</v>
      </c>
      <c r="B20" s="38">
        <v>44855</v>
      </c>
      <c r="C20" s="8"/>
      <c r="D20" s="1">
        <v>1</v>
      </c>
      <c r="E20" s="1"/>
      <c r="F20" s="1"/>
      <c r="G20" s="8"/>
      <c r="H20" s="8"/>
      <c r="I20" s="1">
        <f>SUM(C20:H20)</f>
        <v>1</v>
      </c>
    </row>
    <row r="21" spans="1:42">
      <c r="A21" s="42">
        <v>44855</v>
      </c>
      <c r="B21" s="40">
        <v>44855</v>
      </c>
      <c r="C21" s="8"/>
      <c r="D21" s="1">
        <v>1</v>
      </c>
      <c r="E21" s="1"/>
      <c r="F21" s="1"/>
      <c r="G21" s="8"/>
      <c r="H21" s="8"/>
      <c r="I21" s="1">
        <f t="shared" ref="I21:I24" si="3">SUM(C21:H21)</f>
        <v>1</v>
      </c>
    </row>
    <row r="22" spans="1:42">
      <c r="A22" s="42">
        <v>44856</v>
      </c>
      <c r="B22" s="40">
        <v>44856</v>
      </c>
      <c r="C22" s="8"/>
      <c r="D22" s="1"/>
      <c r="E22" s="1"/>
      <c r="F22" s="1"/>
      <c r="G22" s="8">
        <v>1</v>
      </c>
      <c r="H22" s="8"/>
      <c r="I22" s="1">
        <f t="shared" si="3"/>
        <v>1</v>
      </c>
    </row>
    <row r="23" spans="1:42">
      <c r="A23" s="42">
        <v>44857</v>
      </c>
      <c r="B23" s="40">
        <v>44857</v>
      </c>
      <c r="C23" s="8"/>
      <c r="D23" s="1"/>
      <c r="E23" s="1"/>
      <c r="F23" s="1">
        <v>1</v>
      </c>
      <c r="G23" s="8"/>
      <c r="H23" s="8"/>
      <c r="I23" s="1">
        <f t="shared" si="3"/>
        <v>1</v>
      </c>
    </row>
    <row r="24" spans="1:42">
      <c r="A24" s="42">
        <v>44858</v>
      </c>
      <c r="B24" s="40">
        <v>44858</v>
      </c>
      <c r="C24" s="8"/>
      <c r="D24" s="1"/>
      <c r="E24" s="1"/>
      <c r="F24" s="1">
        <v>1</v>
      </c>
      <c r="G24" s="8">
        <v>1</v>
      </c>
      <c r="H24" s="8"/>
      <c r="I24" s="1">
        <f t="shared" si="3"/>
        <v>2</v>
      </c>
    </row>
    <row r="26" spans="1:42">
      <c r="A26" s="10" t="s">
        <v>29</v>
      </c>
    </row>
    <row r="27" spans="1:42">
      <c r="A27" s="14" t="s">
        <v>0</v>
      </c>
      <c r="B27" s="8" t="s">
        <v>23</v>
      </c>
      <c r="C27" s="15" t="s">
        <v>24</v>
      </c>
      <c r="D27" s="15" t="s">
        <v>25</v>
      </c>
      <c r="E27" s="15" t="s">
        <v>26</v>
      </c>
      <c r="F27" s="15" t="s">
        <v>31</v>
      </c>
      <c r="G27" s="15" t="s">
        <v>33</v>
      </c>
      <c r="H27" s="8" t="s">
        <v>27</v>
      </c>
      <c r="V27" s="3"/>
      <c r="AC27" s="3"/>
      <c r="AD27" s="3"/>
      <c r="AE27" s="3"/>
      <c r="AF27" s="16"/>
      <c r="AK27" s="17"/>
      <c r="AL27" s="17"/>
      <c r="AP27" s="3"/>
    </row>
    <row r="28" spans="1:42">
      <c r="A28" s="3"/>
      <c r="B28" s="18">
        <v>1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5</v>
      </c>
      <c r="V28" s="3"/>
      <c r="AC28" s="3"/>
      <c r="AD28" s="3"/>
      <c r="AE28" s="3"/>
      <c r="AF28" s="16"/>
      <c r="AK28" s="17"/>
      <c r="AL28" s="17"/>
      <c r="AP28" s="3"/>
    </row>
    <row r="29" spans="1:42">
      <c r="A29" s="3"/>
      <c r="B29" s="18">
        <v>2</v>
      </c>
      <c r="C29" s="9">
        <v>0</v>
      </c>
      <c r="D29" s="9">
        <v>2</v>
      </c>
      <c r="E29" s="9">
        <v>0</v>
      </c>
      <c r="F29" s="9">
        <v>2</v>
      </c>
      <c r="G29" s="9">
        <v>0</v>
      </c>
      <c r="H29" s="9">
        <v>7</v>
      </c>
      <c r="I29" s="3"/>
      <c r="J29" s="3"/>
      <c r="K29" s="3"/>
      <c r="L29" s="3"/>
      <c r="M29" s="12"/>
      <c r="N29" s="12"/>
      <c r="O29" s="12"/>
      <c r="P29" s="12"/>
      <c r="V29" s="3"/>
      <c r="Y29" s="3"/>
      <c r="Z29" s="19"/>
      <c r="AA29" s="19"/>
      <c r="AB29" s="19"/>
      <c r="AC29" s="20"/>
      <c r="AD29" s="20"/>
      <c r="AE29" s="20"/>
      <c r="AF29" s="21"/>
      <c r="AG29" s="16"/>
      <c r="AH29" s="16"/>
      <c r="AK29" s="17"/>
      <c r="AL29" s="17"/>
      <c r="AM29" s="17"/>
      <c r="AP29" s="3"/>
    </row>
    <row r="30" spans="1:42">
      <c r="A30" s="3"/>
      <c r="B30" s="18">
        <v>3</v>
      </c>
      <c r="C30" s="9">
        <v>0</v>
      </c>
      <c r="D30" s="9">
        <v>2</v>
      </c>
      <c r="E30" s="9">
        <v>2</v>
      </c>
      <c r="F30" s="9">
        <v>2</v>
      </c>
      <c r="G30" s="9">
        <v>0</v>
      </c>
      <c r="H30" s="9">
        <v>7</v>
      </c>
      <c r="I30" s="3"/>
      <c r="J30" s="3"/>
      <c r="K30" s="3"/>
      <c r="L30" s="3"/>
      <c r="M30" s="12"/>
      <c r="N30" s="12"/>
      <c r="O30" s="12"/>
      <c r="P30" s="12"/>
      <c r="V30" s="3"/>
      <c r="Y30" s="3"/>
      <c r="Z30" s="19"/>
      <c r="AA30" s="19"/>
      <c r="AB30" s="19"/>
      <c r="AC30" s="20"/>
      <c r="AD30" s="20"/>
      <c r="AE30" s="20"/>
      <c r="AF30" s="21"/>
      <c r="AG30" s="16"/>
      <c r="AH30" s="16"/>
      <c r="AK30" s="17"/>
      <c r="AL30" s="17"/>
      <c r="AM30" s="17"/>
      <c r="AP30" s="3"/>
    </row>
    <row r="31" spans="1:42">
      <c r="A31" s="3"/>
      <c r="B31" s="18">
        <v>4</v>
      </c>
      <c r="C31" s="9">
        <v>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3"/>
      <c r="J31" s="3"/>
      <c r="K31" s="3"/>
      <c r="L31" s="3"/>
      <c r="M31" s="12"/>
      <c r="N31" s="12"/>
      <c r="O31" s="12"/>
      <c r="P31" s="12"/>
      <c r="V31" s="3"/>
      <c r="Y31" s="3"/>
      <c r="Z31" s="19"/>
      <c r="AA31" s="19"/>
      <c r="AB31" s="19"/>
      <c r="AC31" s="20"/>
      <c r="AD31" s="20"/>
      <c r="AE31" s="20"/>
      <c r="AF31" s="21"/>
      <c r="AG31" s="16"/>
      <c r="AH31" s="16"/>
      <c r="AK31" s="17"/>
      <c r="AL31" s="17"/>
      <c r="AM31" s="17"/>
      <c r="AP31" s="3"/>
    </row>
    <row r="32" spans="1:42">
      <c r="A32" s="3"/>
      <c r="B32" s="18" t="s">
        <v>6</v>
      </c>
      <c r="C32" s="22">
        <v>0</v>
      </c>
      <c r="D32" s="22">
        <v>7</v>
      </c>
      <c r="E32" s="22">
        <v>2</v>
      </c>
      <c r="F32" s="22">
        <v>4</v>
      </c>
      <c r="G32" s="22">
        <v>0</v>
      </c>
      <c r="H32" s="22">
        <v>21</v>
      </c>
      <c r="I32" s="3"/>
      <c r="J32" s="3"/>
      <c r="K32" s="3"/>
      <c r="L32" s="3"/>
      <c r="M32" s="12"/>
      <c r="N32" s="12"/>
      <c r="O32" s="12"/>
      <c r="P32" s="12"/>
      <c r="V32" s="3"/>
      <c r="Y32" s="3"/>
      <c r="Z32" s="19"/>
      <c r="AA32" s="19"/>
      <c r="AB32" s="19"/>
      <c r="AC32" s="20"/>
      <c r="AD32" s="20"/>
      <c r="AE32" s="20"/>
      <c r="AF32" s="21"/>
      <c r="AG32" s="16"/>
      <c r="AH32" s="16"/>
      <c r="AK32" s="17"/>
      <c r="AL32" s="17"/>
      <c r="AM32" s="17"/>
      <c r="AP32" s="3"/>
    </row>
    <row r="33" spans="1:42">
      <c r="A33" s="23" t="s">
        <v>1</v>
      </c>
      <c r="B33" s="8" t="s">
        <v>23</v>
      </c>
      <c r="C33" s="15" t="s">
        <v>24</v>
      </c>
      <c r="D33" s="15" t="s">
        <v>25</v>
      </c>
      <c r="E33" s="15" t="s">
        <v>26</v>
      </c>
      <c r="F33" s="15" t="s">
        <v>31</v>
      </c>
      <c r="G33" s="15" t="s">
        <v>33</v>
      </c>
      <c r="H33" s="8" t="s">
        <v>27</v>
      </c>
      <c r="I33" s="3"/>
      <c r="J33" s="3"/>
      <c r="K33" s="3"/>
      <c r="L33" s="3"/>
      <c r="M33" s="12"/>
      <c r="N33" s="12"/>
      <c r="O33" s="12"/>
      <c r="P33" s="12"/>
      <c r="V33" s="3"/>
      <c r="Y33" s="3"/>
      <c r="Z33" s="19"/>
      <c r="AA33" s="19"/>
      <c r="AB33" s="19"/>
      <c r="AC33" s="20"/>
      <c r="AD33" s="20"/>
      <c r="AE33" s="20"/>
      <c r="AF33" s="21"/>
      <c r="AG33" s="16"/>
      <c r="AH33" s="16"/>
      <c r="AK33" s="17"/>
      <c r="AL33" s="17"/>
      <c r="AM33" s="17"/>
      <c r="AP33" s="3"/>
    </row>
    <row r="34" spans="1:42">
      <c r="A34" s="3"/>
      <c r="B34" s="18">
        <v>1</v>
      </c>
      <c r="C34" s="9">
        <v>0</v>
      </c>
      <c r="D34" s="9">
        <v>0</v>
      </c>
      <c r="E34" s="9">
        <v>1</v>
      </c>
      <c r="F34" s="9">
        <v>0</v>
      </c>
      <c r="G34" s="9">
        <v>0</v>
      </c>
      <c r="H34" s="9">
        <v>4</v>
      </c>
      <c r="I34" s="3"/>
      <c r="J34" s="3"/>
      <c r="K34" s="3"/>
      <c r="L34" s="3"/>
      <c r="M34" s="12"/>
      <c r="N34" s="12"/>
      <c r="O34" s="12"/>
      <c r="P34" s="12"/>
      <c r="V34" s="3"/>
      <c r="Y34" s="3"/>
      <c r="Z34" s="19"/>
      <c r="AA34" s="19"/>
      <c r="AB34" s="19"/>
      <c r="AC34" s="20"/>
      <c r="AD34" s="20"/>
      <c r="AE34" s="20"/>
      <c r="AF34" s="21"/>
      <c r="AG34" s="16"/>
      <c r="AH34" s="16"/>
      <c r="AK34" s="17"/>
      <c r="AL34" s="17"/>
      <c r="AM34" s="17"/>
      <c r="AP34" s="3"/>
    </row>
    <row r="35" spans="1:42">
      <c r="A35" s="3"/>
      <c r="B35" s="18">
        <v>2</v>
      </c>
      <c r="C35" s="9">
        <v>0</v>
      </c>
      <c r="D35" s="9">
        <v>1</v>
      </c>
      <c r="E35" s="9">
        <v>2</v>
      </c>
      <c r="F35" s="9">
        <v>1</v>
      </c>
      <c r="G35" s="9">
        <v>0</v>
      </c>
      <c r="H35" s="9">
        <v>8</v>
      </c>
      <c r="I35" s="3"/>
      <c r="J35" s="3"/>
      <c r="K35" s="3"/>
      <c r="L35" s="3"/>
      <c r="M35" s="12"/>
      <c r="N35" s="12"/>
      <c r="O35" s="12"/>
      <c r="P35" s="12"/>
      <c r="V35" s="3"/>
      <c r="Y35" s="3"/>
      <c r="Z35" s="19"/>
      <c r="AA35" s="19"/>
      <c r="AB35" s="19"/>
      <c r="AC35" s="20"/>
      <c r="AD35" s="20"/>
      <c r="AE35" s="20"/>
      <c r="AF35" s="21"/>
      <c r="AG35" s="16"/>
      <c r="AH35" s="16"/>
      <c r="AK35" s="17"/>
      <c r="AL35" s="17"/>
      <c r="AM35" s="17"/>
      <c r="AP35" s="3"/>
    </row>
    <row r="36" spans="1:42">
      <c r="A36" s="3"/>
      <c r="B36" s="18">
        <v>3</v>
      </c>
      <c r="C36" s="9">
        <v>1</v>
      </c>
      <c r="D36" s="9">
        <v>2</v>
      </c>
      <c r="E36" s="9">
        <v>1</v>
      </c>
      <c r="F36" s="9">
        <v>3</v>
      </c>
      <c r="G36" s="9">
        <v>3</v>
      </c>
      <c r="H36" s="9">
        <v>7</v>
      </c>
      <c r="I36" s="3"/>
      <c r="J36" s="3"/>
      <c r="K36" s="3"/>
      <c r="L36" s="3"/>
      <c r="M36" s="12"/>
      <c r="N36" s="12"/>
      <c r="O36" s="12"/>
      <c r="P36" s="12"/>
      <c r="V36" s="3"/>
      <c r="Y36" s="3"/>
      <c r="Z36" s="19"/>
      <c r="AA36" s="19"/>
      <c r="AB36" s="19"/>
      <c r="AC36" s="20"/>
      <c r="AD36" s="20"/>
      <c r="AE36" s="20"/>
      <c r="AF36" s="21"/>
      <c r="AG36" s="16"/>
      <c r="AH36" s="16"/>
      <c r="AK36" s="17"/>
      <c r="AL36" s="17"/>
      <c r="AM36" s="17"/>
      <c r="AN36" s="17"/>
      <c r="AO36" s="24"/>
      <c r="AP36" s="3"/>
    </row>
    <row r="37" spans="1:42">
      <c r="B37" s="18">
        <v>4</v>
      </c>
      <c r="C37" s="9">
        <v>0</v>
      </c>
      <c r="D37" s="9">
        <v>1</v>
      </c>
      <c r="E37" s="9">
        <v>2</v>
      </c>
      <c r="F37" s="9">
        <v>0</v>
      </c>
      <c r="G37" s="9">
        <v>0</v>
      </c>
      <c r="H37" s="9">
        <v>4</v>
      </c>
      <c r="I37" s="3"/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N37" s="17"/>
      <c r="AP37" s="3"/>
    </row>
    <row r="38" spans="1:42">
      <c r="B38" s="18" t="s">
        <v>6</v>
      </c>
      <c r="C38" s="22">
        <v>1</v>
      </c>
      <c r="D38" s="22">
        <v>4</v>
      </c>
      <c r="E38" s="9">
        <v>6</v>
      </c>
      <c r="F38" s="22">
        <v>4</v>
      </c>
      <c r="G38" s="22">
        <v>3</v>
      </c>
      <c r="H38" s="22">
        <v>23</v>
      </c>
      <c r="I38" s="3"/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N38" s="17"/>
      <c r="AP38" s="3"/>
    </row>
    <row r="39" spans="1:42">
      <c r="A39" s="14" t="s">
        <v>2</v>
      </c>
      <c r="B39" s="8" t="s">
        <v>23</v>
      </c>
      <c r="C39" s="15" t="s">
        <v>24</v>
      </c>
      <c r="D39" s="15" t="s">
        <v>25</v>
      </c>
      <c r="E39" s="15" t="s">
        <v>26</v>
      </c>
      <c r="F39" s="15" t="s">
        <v>31</v>
      </c>
      <c r="G39" s="15" t="s">
        <v>33</v>
      </c>
      <c r="H39" s="8" t="s">
        <v>27</v>
      </c>
      <c r="I39" s="3"/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P39" s="3"/>
    </row>
    <row r="40" spans="1:42">
      <c r="A40" s="3"/>
      <c r="B40" s="18">
        <v>1</v>
      </c>
      <c r="C40" s="9">
        <v>1</v>
      </c>
      <c r="D40" s="9">
        <v>1</v>
      </c>
      <c r="E40" s="9">
        <v>0</v>
      </c>
      <c r="F40" s="9">
        <v>0</v>
      </c>
      <c r="G40" s="9">
        <v>0</v>
      </c>
      <c r="H40" s="9">
        <v>8</v>
      </c>
      <c r="I40" s="3"/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N40" s="17"/>
      <c r="AP40" s="3"/>
    </row>
    <row r="41" spans="1:42">
      <c r="A41" s="3"/>
      <c r="B41" s="18">
        <v>2</v>
      </c>
      <c r="C41" s="9">
        <v>0</v>
      </c>
      <c r="D41" s="9">
        <v>2</v>
      </c>
      <c r="E41" s="9">
        <v>0</v>
      </c>
      <c r="F41" s="9">
        <v>1</v>
      </c>
      <c r="G41" s="9">
        <v>1</v>
      </c>
      <c r="H41" s="9">
        <v>5</v>
      </c>
      <c r="I41" s="3"/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N41" s="17"/>
      <c r="AP41" s="3"/>
    </row>
    <row r="42" spans="1:42">
      <c r="B42" s="18">
        <v>3</v>
      </c>
      <c r="C42" s="9">
        <v>0</v>
      </c>
      <c r="D42" s="9">
        <v>2</v>
      </c>
      <c r="E42" s="9">
        <v>1</v>
      </c>
      <c r="F42" s="9">
        <v>1</v>
      </c>
      <c r="G42" s="9">
        <v>1</v>
      </c>
      <c r="H42" s="9">
        <v>6</v>
      </c>
      <c r="I42" s="3"/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N42" s="17"/>
      <c r="AP42" s="3"/>
    </row>
    <row r="43" spans="1:42">
      <c r="A43" s="3"/>
      <c r="B43" s="18">
        <v>4</v>
      </c>
      <c r="C43" s="9">
        <v>1</v>
      </c>
      <c r="D43" s="9">
        <v>3</v>
      </c>
      <c r="E43" s="9">
        <v>1</v>
      </c>
      <c r="F43" s="9">
        <v>0</v>
      </c>
      <c r="G43" s="9">
        <v>0</v>
      </c>
      <c r="H43" s="9">
        <v>7</v>
      </c>
      <c r="I43" s="3"/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N43" s="17"/>
      <c r="AP43" s="3"/>
    </row>
    <row r="44" spans="1:42">
      <c r="B44" s="18" t="s">
        <v>6</v>
      </c>
      <c r="C44" s="22">
        <v>2</v>
      </c>
      <c r="D44" s="22">
        <v>8</v>
      </c>
      <c r="E44" s="22">
        <v>2</v>
      </c>
      <c r="F44" s="22">
        <v>2</v>
      </c>
      <c r="G44" s="22">
        <v>2</v>
      </c>
      <c r="H44" s="22">
        <v>26</v>
      </c>
      <c r="I44" s="3"/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N44" s="17"/>
      <c r="AP44" s="3"/>
    </row>
    <row r="45" spans="1:42">
      <c r="A45" s="14" t="s">
        <v>3</v>
      </c>
      <c r="B45" s="8" t="s">
        <v>23</v>
      </c>
      <c r="C45" s="15" t="s">
        <v>24</v>
      </c>
      <c r="D45" s="15" t="s">
        <v>25</v>
      </c>
      <c r="E45" s="15" t="s">
        <v>26</v>
      </c>
      <c r="F45" s="15" t="s">
        <v>31</v>
      </c>
      <c r="G45" s="15" t="s">
        <v>33</v>
      </c>
      <c r="H45" s="8" t="s">
        <v>27</v>
      </c>
      <c r="I45" s="3"/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P45" s="3"/>
    </row>
    <row r="46" spans="1:42">
      <c r="A46" s="3"/>
      <c r="B46" s="18">
        <v>1</v>
      </c>
      <c r="C46" s="9">
        <v>0</v>
      </c>
      <c r="D46" s="9">
        <v>0</v>
      </c>
      <c r="E46" s="9">
        <v>3</v>
      </c>
      <c r="F46" s="9">
        <v>1</v>
      </c>
      <c r="G46" s="9">
        <v>1</v>
      </c>
      <c r="H46" s="9">
        <v>11</v>
      </c>
      <c r="I46" s="3"/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P46" s="3"/>
    </row>
    <row r="47" spans="1:42">
      <c r="A47" s="3"/>
      <c r="B47" s="18">
        <v>2</v>
      </c>
      <c r="C47" s="9">
        <v>2</v>
      </c>
      <c r="D47" s="9">
        <v>5</v>
      </c>
      <c r="E47" s="9">
        <v>2</v>
      </c>
      <c r="F47" s="9">
        <v>3</v>
      </c>
      <c r="G47" s="9">
        <v>1</v>
      </c>
      <c r="H47" s="9">
        <v>19</v>
      </c>
      <c r="I47" s="3"/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P47" s="3"/>
    </row>
    <row r="48" spans="1:42">
      <c r="A48" s="3"/>
      <c r="B48" s="18">
        <v>3</v>
      </c>
      <c r="C48" s="9">
        <v>2</v>
      </c>
      <c r="D48" s="9">
        <v>4</v>
      </c>
      <c r="E48" s="9">
        <v>6</v>
      </c>
      <c r="F48" s="9">
        <v>1</v>
      </c>
      <c r="G48" s="9">
        <v>0</v>
      </c>
      <c r="H48" s="9">
        <v>18</v>
      </c>
      <c r="I48" s="3"/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P48" s="3"/>
    </row>
    <row r="49" spans="1:42">
      <c r="A49" s="3"/>
      <c r="B49" s="18">
        <v>4</v>
      </c>
      <c r="C49" s="9">
        <v>1</v>
      </c>
      <c r="D49" s="9">
        <v>3</v>
      </c>
      <c r="E49" s="9">
        <v>4</v>
      </c>
      <c r="F49" s="9">
        <v>1</v>
      </c>
      <c r="G49" s="9">
        <v>0</v>
      </c>
      <c r="H49" s="9">
        <v>14</v>
      </c>
      <c r="I49" s="3"/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P49" s="3"/>
    </row>
    <row r="50" spans="1:42">
      <c r="A50" s="3"/>
      <c r="B50" s="18" t="s">
        <v>6</v>
      </c>
      <c r="C50" s="22">
        <v>5</v>
      </c>
      <c r="D50" s="22">
        <v>12</v>
      </c>
      <c r="E50" s="22">
        <v>15</v>
      </c>
      <c r="F50" s="22">
        <v>6</v>
      </c>
      <c r="G50" s="22">
        <v>2</v>
      </c>
      <c r="H50" s="22">
        <v>62</v>
      </c>
      <c r="I50" s="3"/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23" t="s">
        <v>4</v>
      </c>
      <c r="B51" s="8" t="s">
        <v>23</v>
      </c>
      <c r="C51" s="15" t="s">
        <v>24</v>
      </c>
      <c r="D51" s="15" t="s">
        <v>25</v>
      </c>
      <c r="E51" s="15" t="s">
        <v>26</v>
      </c>
      <c r="F51" s="15" t="s">
        <v>31</v>
      </c>
      <c r="G51" s="15" t="s">
        <v>33</v>
      </c>
      <c r="H51" s="8" t="s">
        <v>27</v>
      </c>
      <c r="I51" s="3"/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3"/>
      <c r="B52" s="18">
        <v>1</v>
      </c>
      <c r="C52" s="9">
        <v>0</v>
      </c>
      <c r="D52" s="9">
        <v>1</v>
      </c>
      <c r="E52" s="9">
        <v>0</v>
      </c>
      <c r="F52" s="9">
        <v>0</v>
      </c>
      <c r="G52" s="9">
        <v>0</v>
      </c>
      <c r="H52" s="9">
        <v>4</v>
      </c>
      <c r="I52" s="3"/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3"/>
      <c r="B53" s="18">
        <v>2</v>
      </c>
      <c r="C53" s="9">
        <v>0</v>
      </c>
      <c r="D53" s="9">
        <v>2</v>
      </c>
      <c r="E53" s="9">
        <v>2</v>
      </c>
      <c r="F53" s="9">
        <v>1</v>
      </c>
      <c r="G53" s="9">
        <v>1</v>
      </c>
      <c r="H53" s="9">
        <v>7</v>
      </c>
      <c r="I53" s="3"/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3</v>
      </c>
      <c r="C54" s="9">
        <v>1</v>
      </c>
      <c r="D54" s="9">
        <v>1</v>
      </c>
      <c r="E54" s="9">
        <v>4</v>
      </c>
      <c r="F54" s="9">
        <v>3</v>
      </c>
      <c r="G54" s="9">
        <v>0</v>
      </c>
      <c r="H54" s="9">
        <v>14</v>
      </c>
      <c r="I54" s="3"/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4</v>
      </c>
      <c r="C55" s="9">
        <v>0</v>
      </c>
      <c r="D55" s="9">
        <v>0</v>
      </c>
      <c r="E55" s="9">
        <v>3</v>
      </c>
      <c r="F55" s="9">
        <v>2</v>
      </c>
      <c r="G55" s="9">
        <v>1</v>
      </c>
      <c r="H55" s="9">
        <v>5</v>
      </c>
      <c r="I55" s="3"/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 t="s">
        <v>6</v>
      </c>
      <c r="C56" s="22">
        <v>1</v>
      </c>
      <c r="D56" s="22">
        <v>4</v>
      </c>
      <c r="E56" s="22">
        <v>9</v>
      </c>
      <c r="F56" s="22">
        <v>6</v>
      </c>
      <c r="G56" s="22">
        <v>2</v>
      </c>
      <c r="H56" s="22">
        <v>30</v>
      </c>
      <c r="I56" s="3"/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25" t="s">
        <v>5</v>
      </c>
      <c r="B57" s="8" t="s">
        <v>23</v>
      </c>
      <c r="C57" s="15" t="s">
        <v>24</v>
      </c>
      <c r="D57" s="15" t="s">
        <v>25</v>
      </c>
      <c r="E57" s="15" t="s">
        <v>26</v>
      </c>
      <c r="F57" s="15" t="s">
        <v>31</v>
      </c>
      <c r="G57" s="15" t="s">
        <v>33</v>
      </c>
      <c r="H57" s="8" t="s">
        <v>27</v>
      </c>
      <c r="I57" s="3"/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>
        <v>1</v>
      </c>
      <c r="C58" s="9">
        <v>0</v>
      </c>
      <c r="D58" s="9">
        <v>9</v>
      </c>
      <c r="E58" s="9">
        <v>3</v>
      </c>
      <c r="F58" s="9">
        <v>1</v>
      </c>
      <c r="G58" s="9">
        <v>0</v>
      </c>
      <c r="H58" s="9">
        <v>24</v>
      </c>
      <c r="I58" s="3"/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B59" s="18">
        <v>2</v>
      </c>
      <c r="C59" s="9">
        <v>1</v>
      </c>
      <c r="D59" s="9">
        <v>1</v>
      </c>
      <c r="E59" s="9">
        <v>5</v>
      </c>
      <c r="F59" s="9">
        <v>1</v>
      </c>
      <c r="G59" s="9">
        <v>0</v>
      </c>
      <c r="H59" s="9">
        <v>13</v>
      </c>
      <c r="I59" s="3"/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 t="s">
        <v>6</v>
      </c>
      <c r="C60" s="22">
        <v>1</v>
      </c>
      <c r="D60" s="22">
        <v>10</v>
      </c>
      <c r="E60" s="22">
        <v>8</v>
      </c>
      <c r="F60" s="22">
        <v>2</v>
      </c>
      <c r="G60" s="22">
        <v>0</v>
      </c>
      <c r="H60" s="22">
        <v>37</v>
      </c>
      <c r="I60" s="3"/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21"/>
      <c r="C61" s="27"/>
      <c r="D61" s="27"/>
      <c r="E61" s="27"/>
      <c r="F61" s="27"/>
      <c r="G61" s="3"/>
      <c r="H61" s="3"/>
      <c r="I61" s="3"/>
      <c r="J61" s="3"/>
      <c r="K61" s="3"/>
      <c r="L61" s="12"/>
      <c r="M61" s="12"/>
      <c r="N61" s="12"/>
      <c r="O61" s="12"/>
      <c r="U61" s="3"/>
      <c r="X61" s="3"/>
      <c r="Y61" s="19"/>
      <c r="Z61" s="19"/>
      <c r="AA61" s="19"/>
      <c r="AB61" s="20"/>
      <c r="AC61" s="20"/>
      <c r="AD61" s="20"/>
      <c r="AE61" s="21"/>
      <c r="AF61" s="16"/>
      <c r="AG61" s="16"/>
      <c r="AJ61" s="17"/>
      <c r="AK61" s="17"/>
      <c r="AL61" s="17"/>
      <c r="AO61" s="3"/>
    </row>
    <row r="62" spans="1:42">
      <c r="A62" t="s">
        <v>22</v>
      </c>
    </row>
    <row r="63" spans="1:42">
      <c r="A63" s="43" t="s">
        <v>36</v>
      </c>
    </row>
    <row r="64" spans="1:42" s="33" customFormat="1">
      <c r="A64" s="43" t="s">
        <v>34</v>
      </c>
    </row>
    <row r="65" spans="1:1">
      <c r="A65" s="43" t="s">
        <v>21</v>
      </c>
    </row>
    <row r="102" spans="1:1" s="13" customFormat="1" ht="18">
      <c r="A102" s="30"/>
    </row>
    <row r="103" spans="1:1" s="13" customFormat="1" ht="18">
      <c r="A103" s="30"/>
    </row>
    <row r="104" spans="1:1" s="13" customFormat="1" ht="18">
      <c r="A104" s="30"/>
    </row>
    <row r="105" spans="1:1" s="13" customFormat="1" ht="18">
      <c r="A105" s="30"/>
    </row>
    <row r="106" spans="1:1" s="13" customFormat="1" ht="18">
      <c r="A106" s="30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2022-10-24T12:28:23Z</dcterms:modified>
</cp:coreProperties>
</file>