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2CEB8D66-E70B-994E-98A3-F79921FE7124}" xr6:coauthVersionLast="47" xr6:coauthVersionMax="47" xr10:uidLastSave="{00000000-0000-0000-0000-000000000000}"/>
  <bookViews>
    <workbookView xWindow="1010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1" l="1"/>
  <c r="E50" i="1"/>
  <c r="E49" i="1"/>
  <c r="E47" i="1" l="1"/>
  <c r="E48" i="1"/>
  <c r="D22" i="1"/>
  <c r="E22" i="1"/>
  <c r="F22" i="1"/>
  <c r="G22" i="1"/>
  <c r="H22" i="1"/>
  <c r="C22" i="1"/>
  <c r="I20" i="1"/>
  <c r="I21" i="1"/>
  <c r="E46" i="1" l="1"/>
  <c r="E45" i="1" l="1"/>
  <c r="I19" i="1"/>
  <c r="E44" i="1" l="1"/>
  <c r="I18" i="1" l="1"/>
  <c r="E43" i="1"/>
  <c r="E42" i="1"/>
  <c r="I17" i="1"/>
  <c r="E41" i="1" l="1"/>
  <c r="I16" i="1"/>
  <c r="E40" i="1"/>
  <c r="E39" i="1"/>
  <c r="E38" i="1"/>
  <c r="E37" i="1"/>
  <c r="I15" i="1"/>
  <c r="H11" i="1"/>
  <c r="H12" i="1" s="1"/>
  <c r="G11" i="1"/>
  <c r="G12" i="1" s="1"/>
  <c r="F11" i="1"/>
  <c r="F12" i="1" s="1"/>
  <c r="E11" i="1"/>
  <c r="E12" i="1" s="1"/>
  <c r="D11" i="1"/>
  <c r="D12" i="1" s="1"/>
  <c r="C11" i="1"/>
  <c r="C12" i="1" s="1"/>
  <c r="I10" i="1"/>
  <c r="I9" i="1"/>
  <c r="I8" i="1"/>
  <c r="I7" i="1"/>
  <c r="I6" i="1"/>
  <c r="I5" i="1"/>
  <c r="I4" i="1"/>
  <c r="I3" i="1"/>
  <c r="I22" i="1" l="1"/>
  <c r="I11" i="1"/>
  <c r="I12" i="1" s="1"/>
</calcChain>
</file>

<file path=xl/sharedStrings.xml><?xml version="1.0" encoding="utf-8"?>
<sst xmlns="http://schemas.openxmlformats.org/spreadsheetml/2006/main" count="47" uniqueCount="39">
  <si>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</si>
  <si>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</si>
  <si>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</si>
  <si>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</si>
  <si>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</si>
  <si>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</si>
  <si>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</si>
  <si>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</si>
  <si>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</si>
  <si>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</si>
  <si>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</si>
  <si>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</si>
  <si>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</si>
  <si>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</si>
  <si>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</si>
  <si>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</si>
  <si>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</si>
  <si>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</si>
  <si>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</si>
  <si>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</si>
  <si>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※感染経路不明例が急増しています。感染者急増に伴い無症状感染者も増加していることが窺えます。</t>
    <rPh sb="1" eb="8">
      <t xml:space="preserve">カンセンケイロフメイレイガ </t>
    </rPh>
    <rPh sb="9" eb="11">
      <t xml:space="preserve">キュウゾウシテイマス。 </t>
    </rPh>
    <rPh sb="17" eb="20">
      <t xml:space="preserve">カンセンシャ </t>
    </rPh>
    <rPh sb="20" eb="22">
      <t xml:space="preserve">キュウゾウニトモナイ </t>
    </rPh>
    <rPh sb="25" eb="31">
      <t xml:space="preserve">ムショウジョウカンセンシャ </t>
    </rPh>
    <rPh sb="32" eb="34">
      <t xml:space="preserve">ゾウカシテイルコトガ </t>
    </rPh>
    <rPh sb="41" eb="42">
      <t xml:space="preserve">ウカガエマス。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</si>
  <si>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</si>
  <si>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</si>
  <si>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</si>
  <si>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</si>
  <si>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</si>
  <si>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</si>
  <si>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8月合計</t>
    <phoneticPr fontId="1"/>
  </si>
  <si>
    <t>※県内の感染者急増に伴い、7月下旬から濃厚接触者・感染疑い例も急増しています。</t>
    <rPh sb="1" eb="3">
      <t xml:space="preserve">ケンナイ </t>
    </rPh>
    <rPh sb="4" eb="9">
      <t xml:space="preserve">カンセンシャキュウゾウニトモナイ </t>
    </rPh>
    <rPh sb="14" eb="15">
      <t xml:space="preserve">ガツ </t>
    </rPh>
    <rPh sb="15" eb="17">
      <t xml:space="preserve">ゲジュンカラ </t>
    </rPh>
    <rPh sb="19" eb="24">
      <t xml:space="preserve">ノウコウセッショクシャ </t>
    </rPh>
    <rPh sb="25" eb="28">
      <t xml:space="preserve">カンセンウタガイレイガ </t>
    </rPh>
    <rPh sb="31" eb="33">
      <t xml:space="preserve">キュウゾウシテイマス </t>
    </rPh>
    <phoneticPr fontId="1"/>
  </si>
  <si>
    <t>　潜在的な感染者も増加を続けています。</t>
    <rPh sb="1" eb="4">
      <t xml:space="preserve">センザイテキナ </t>
    </rPh>
    <rPh sb="5" eb="8">
      <t xml:space="preserve">カンセンシャ </t>
    </rPh>
    <rPh sb="9" eb="11">
      <t xml:space="preserve">ゾウカヲ </t>
    </rPh>
    <rPh sb="12" eb="13">
      <t xml:space="preserve">ツヅケテイルト </t>
    </rPh>
    <phoneticPr fontId="1"/>
  </si>
  <si>
    <t>3名</t>
    <rPh sb="1" eb="2">
      <t xml:space="preserve">メイ </t>
    </rPh>
    <phoneticPr fontId="1"/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</si>
  <si>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</si>
  <si>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</si>
  <si>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8/13(土)報告数</t>
    <rPh sb="5" eb="6">
      <t>℃</t>
    </rPh>
    <rPh sb="7" eb="10">
      <t xml:space="preserve">ホウコクスウ </t>
    </rPh>
    <phoneticPr fontId="1"/>
  </si>
  <si>
    <t>1名</t>
    <rPh sb="1" eb="2">
      <t>メイ</t>
    </rPh>
    <phoneticPr fontId="1"/>
  </si>
  <si>
    <t>8/12(金)報告数</t>
    <rPh sb="5" eb="6">
      <t xml:space="preserve">キン </t>
    </rPh>
    <rPh sb="7" eb="10">
      <t xml:space="preserve">ホウコクスウ </t>
    </rPh>
    <phoneticPr fontId="1"/>
  </si>
  <si>
    <t>8/14(土)報告数</t>
    <rPh sb="5" eb="6">
      <t>℃</t>
    </rPh>
    <rPh sb="7" eb="10">
      <t xml:space="preserve">ホウコクスウ </t>
    </rPh>
    <phoneticPr fontId="1"/>
  </si>
  <si>
    <t>0名</t>
    <rPh sb="1" eb="2">
      <t xml:space="preserve">メイ </t>
    </rPh>
    <phoneticPr fontId="1"/>
  </si>
  <si>
    <r>
      <t>※岩手県の先週(8/7〜8/13)の1週間平均の検査陽性率は63%、平均の感染者数は、1,114名と</t>
    </r>
    <r>
      <rPr>
        <b/>
        <u/>
        <sz val="12"/>
        <color rgb="FFFF0000"/>
        <rFont val="游明朝"/>
        <family val="1"/>
        <charset val="128"/>
      </rPr>
      <t>過去最大</t>
    </r>
    <r>
      <rPr>
        <b/>
        <sz val="12"/>
        <color rgb="FFFF0000"/>
        <rFont val="游明朝"/>
        <family val="1"/>
        <charset val="128"/>
      </rPr>
      <t>です。感染は拡大を続けています!</t>
    </r>
    <rPh sb="1" eb="4">
      <t xml:space="preserve">イワテケン </t>
    </rPh>
    <rPh sb="5" eb="7">
      <t xml:space="preserve">センシュウ </t>
    </rPh>
    <rPh sb="19" eb="23">
      <t xml:space="preserve">シュウカンヘイキン </t>
    </rPh>
    <rPh sb="24" eb="29">
      <t xml:space="preserve">ケンサヨウセイリツハ </t>
    </rPh>
    <rPh sb="34" eb="36">
      <t xml:space="preserve">ヘイキンノ </t>
    </rPh>
    <rPh sb="37" eb="41">
      <t xml:space="preserve">カンセンシャスウ </t>
    </rPh>
    <rPh sb="48" eb="49">
      <t xml:space="preserve">メイ </t>
    </rPh>
    <rPh sb="50" eb="52">
      <t xml:space="preserve">カコタイタノ </t>
    </rPh>
    <rPh sb="52" eb="54">
      <t xml:space="preserve">サイダイ </t>
    </rPh>
    <rPh sb="57" eb="59">
      <t xml:space="preserve">カンセンハ </t>
    </rPh>
    <rPh sb="60" eb="62">
      <t xml:space="preserve">カクダイヲ </t>
    </rPh>
    <rPh sb="63" eb="64">
      <t xml:space="preserve">ツヅケテイマス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</si>
</sst>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\(aaa\)"/>
    <numFmt numFmtId="177" formatCode="0.0%"/>
    <numFmt numFmtId="178" formatCode="0_);[Red]\(0\)"/>
  </numFmts>
  <fonts count="10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6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8" fontId="9" fillId="0" borderId="1" xfId="0" applyNumberFormat="1" applyFont="1" applyBorder="1">
      <alignment vertical="center"/>
    </xf>
    <xf numFmtId="178" fontId="9" fillId="0" borderId="8" xfId="0" applyNumberFormat="1" applyFont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J51"/>
  <sheetViews>
    <sheetView tabSelected="1" topLeftCell="A11" zoomScale="125" zoomScaleNormal="269" workbookViewId="0">
      <selection activeCell="B32" sqref="B32"/>
    </sheetView>
  </sheetViews>
  <sheetFormatPr baseColWidth="10" defaultRowHeight="20"/>
  <cols>
    <col min="2" max="2" width="13" bestFit="1" customWidth="1"/>
    <col min="8" max="8" width="13" bestFit="1" customWidth="1"/>
  </cols>
  <sheetData>
    <row r="1" spans="2:10">
      <c r="B1" s="21" t="s">
        <v>13</v>
      </c>
      <c r="G1" t="s">
        <v>12</v>
      </c>
      <c r="H1" s="24">
        <v>44788</v>
      </c>
      <c r="I1" s="22">
        <v>0.25</v>
      </c>
    </row>
    <row r="2" spans="2:10">
      <c r="B2" s="1" t="s">
        <v>15</v>
      </c>
      <c r="C2" s="15" t="s">
        <v>0</v>
      </c>
      <c r="D2" s="13" t="s">
        <v>1</v>
      </c>
      <c r="E2" s="15" t="s">
        <v>2</v>
      </c>
      <c r="F2" s="15" t="s">
        <v>3</v>
      </c>
      <c r="G2" s="1" t="s">
        <v>4</v>
      </c>
      <c r="H2" s="17" t="s">
        <v>5</v>
      </c>
      <c r="I2" s="1" t="s">
        <v>6</v>
      </c>
    </row>
    <row r="3" spans="2:10">
      <c r="B3" s="1" t="s">
        <v>7</v>
      </c>
      <c r="C3" s="1">
        <v>1</v>
      </c>
      <c r="D3" s="1">
        <v>0</v>
      </c>
      <c r="E3" s="1">
        <v>0</v>
      </c>
      <c r="F3" s="1">
        <v>2</v>
      </c>
      <c r="G3" s="1">
        <v>0</v>
      </c>
      <c r="H3" s="1">
        <v>0</v>
      </c>
      <c r="I3" s="1">
        <f t="shared" ref="I3:I10" si="0">SUM(C3:H3)</f>
        <v>3</v>
      </c>
    </row>
    <row r="4" spans="2:10">
      <c r="B4" s="1" t="s">
        <v>8</v>
      </c>
      <c r="C4" s="1">
        <v>2</v>
      </c>
      <c r="D4" s="1">
        <v>0</v>
      </c>
      <c r="E4" s="1">
        <v>4</v>
      </c>
      <c r="F4" s="1">
        <v>1</v>
      </c>
      <c r="G4" s="1">
        <v>0</v>
      </c>
      <c r="H4" s="1">
        <v>7</v>
      </c>
      <c r="I4" s="1">
        <f t="shared" si="0"/>
        <v>14</v>
      </c>
    </row>
    <row r="5" spans="2:10">
      <c r="B5" s="1" t="s">
        <v>9</v>
      </c>
      <c r="C5" s="1">
        <v>0</v>
      </c>
      <c r="D5" s="1">
        <v>2</v>
      </c>
      <c r="E5" s="1">
        <v>3</v>
      </c>
      <c r="F5" s="1">
        <v>8</v>
      </c>
      <c r="G5" s="1">
        <v>5</v>
      </c>
      <c r="H5" s="1">
        <v>2</v>
      </c>
      <c r="I5" s="1">
        <f t="shared" si="0"/>
        <v>20</v>
      </c>
    </row>
    <row r="6" spans="2:10">
      <c r="B6" s="1" t="s">
        <v>10</v>
      </c>
      <c r="C6" s="1">
        <v>3</v>
      </c>
      <c r="D6" s="1">
        <v>2</v>
      </c>
      <c r="E6" s="1">
        <v>0</v>
      </c>
      <c r="F6" s="1">
        <v>5</v>
      </c>
      <c r="G6" s="1">
        <v>2</v>
      </c>
      <c r="H6" s="1">
        <v>3</v>
      </c>
      <c r="I6" s="1">
        <f t="shared" si="0"/>
        <v>15</v>
      </c>
    </row>
    <row r="7" spans="2:10">
      <c r="B7" s="1" t="s">
        <v>11</v>
      </c>
      <c r="C7" s="1">
        <v>2</v>
      </c>
      <c r="D7" s="1">
        <v>4</v>
      </c>
      <c r="E7" s="1">
        <v>5</v>
      </c>
      <c r="F7" s="1">
        <v>8</v>
      </c>
      <c r="G7" s="1">
        <v>3</v>
      </c>
      <c r="H7" s="1">
        <v>4</v>
      </c>
      <c r="I7" s="1">
        <f t="shared" si="0"/>
        <v>26</v>
      </c>
    </row>
    <row r="8" spans="2:10">
      <c r="B8" s="1" t="s">
        <v>17</v>
      </c>
      <c r="C8" s="1">
        <v>0</v>
      </c>
      <c r="D8" s="1">
        <v>1</v>
      </c>
      <c r="E8" s="1">
        <v>2</v>
      </c>
      <c r="F8" s="1">
        <v>5</v>
      </c>
      <c r="G8" s="1">
        <v>1</v>
      </c>
      <c r="H8" s="1">
        <v>1</v>
      </c>
      <c r="I8" s="1">
        <f t="shared" si="0"/>
        <v>10</v>
      </c>
    </row>
    <row r="9" spans="2:10">
      <c r="B9" s="1" t="s">
        <v>18</v>
      </c>
      <c r="C9" s="16">
        <v>7</v>
      </c>
      <c r="D9" s="16">
        <v>4</v>
      </c>
      <c r="E9" s="16">
        <v>8</v>
      </c>
      <c r="F9" s="16">
        <v>10</v>
      </c>
      <c r="G9" s="1">
        <v>4</v>
      </c>
      <c r="H9" s="16">
        <v>10</v>
      </c>
      <c r="I9" s="14">
        <f t="shared" si="0"/>
        <v>43</v>
      </c>
      <c r="J9" s="12" t="s">
        <v>19</v>
      </c>
    </row>
    <row r="10" spans="2:10" ht="21" thickBot="1">
      <c r="B10" s="5" t="s">
        <v>22</v>
      </c>
      <c r="C10" s="34">
        <v>1</v>
      </c>
      <c r="D10" s="5">
        <v>1</v>
      </c>
      <c r="E10" s="5">
        <v>1</v>
      </c>
      <c r="F10" s="5">
        <v>5</v>
      </c>
      <c r="G10" s="5">
        <v>3</v>
      </c>
      <c r="H10" s="5">
        <v>4</v>
      </c>
      <c r="I10" s="1">
        <f t="shared" si="0"/>
        <v>15</v>
      </c>
      <c r="J10" s="12"/>
    </row>
    <row r="11" spans="2:10" ht="21" thickBot="1">
      <c r="B11" s="6" t="s">
        <v>6</v>
      </c>
      <c r="C11" s="7">
        <f>SUM(C3:C10)</f>
        <v>16</v>
      </c>
      <c r="D11" s="7">
        <f t="shared" ref="D11:I11" si="1">SUM(D3:D10)</f>
        <v>14</v>
      </c>
      <c r="E11" s="7">
        <f t="shared" si="1"/>
        <v>23</v>
      </c>
      <c r="F11" s="7">
        <f t="shared" si="1"/>
        <v>44</v>
      </c>
      <c r="G11" s="7">
        <f t="shared" si="1"/>
        <v>18</v>
      </c>
      <c r="H11" s="7">
        <f t="shared" si="1"/>
        <v>31</v>
      </c>
      <c r="I11" s="11">
        <f t="shared" si="1"/>
        <v>146</v>
      </c>
    </row>
    <row r="12" spans="2:10">
      <c r="B12" s="9" t="s">
        <v>16</v>
      </c>
      <c r="C12" s="8">
        <f>C11/247</f>
        <v>6.4777327935222673E-2</v>
      </c>
      <c r="D12" s="8">
        <f>D11/303</f>
        <v>4.6204620462046202E-2</v>
      </c>
      <c r="E12" s="8">
        <f>E11/324</f>
        <v>7.098765432098765E-2</v>
      </c>
      <c r="F12" s="8">
        <f>F11/545</f>
        <v>8.0733944954128445E-2</v>
      </c>
      <c r="G12" s="8">
        <f>G11/300</f>
        <v>0.06</v>
      </c>
      <c r="H12" s="10">
        <f>H11/183</f>
        <v>0.16939890710382513</v>
      </c>
      <c r="I12" s="8">
        <f>I11/1902</f>
        <v>7.6761303890641425E-2</v>
      </c>
    </row>
    <row r="14" spans="2:10">
      <c r="B14" s="1" t="s">
        <v>14</v>
      </c>
      <c r="C14" s="2" t="s">
        <v>0</v>
      </c>
      <c r="D14" s="1" t="s">
        <v>1</v>
      </c>
      <c r="E14" s="2" t="s">
        <v>2</v>
      </c>
      <c r="F14" s="2" t="s">
        <v>3</v>
      </c>
      <c r="G14" s="1" t="s">
        <v>4</v>
      </c>
      <c r="H14" s="23" t="s">
        <v>5</v>
      </c>
      <c r="I14" s="1" t="s">
        <v>6</v>
      </c>
    </row>
    <row r="15" spans="2:10">
      <c r="B15" s="3">
        <v>44777</v>
      </c>
      <c r="C15" s="1"/>
      <c r="D15" s="1"/>
      <c r="E15" s="1">
        <v>1</v>
      </c>
      <c r="F15" s="1"/>
      <c r="G15" s="1">
        <v>1</v>
      </c>
      <c r="H15" s="1"/>
      <c r="I15" s="1">
        <f t="shared" ref="I15:I21" si="2">SUM(C15:H15)</f>
        <v>2</v>
      </c>
    </row>
    <row r="16" spans="2:10">
      <c r="B16" s="3">
        <v>44778</v>
      </c>
      <c r="C16" s="1"/>
      <c r="D16" s="1"/>
      <c r="E16" s="1"/>
      <c r="F16" s="1">
        <v>3</v>
      </c>
      <c r="G16" s="1"/>
      <c r="H16" s="1"/>
      <c r="I16" s="1">
        <f t="shared" si="2"/>
        <v>3</v>
      </c>
    </row>
    <row r="17" spans="2:10" s="27" customFormat="1">
      <c r="B17" s="26">
        <v>44779</v>
      </c>
      <c r="C17" s="28"/>
      <c r="D17" s="28"/>
      <c r="E17" s="28"/>
      <c r="F17" s="28">
        <v>1</v>
      </c>
      <c r="G17" s="28"/>
      <c r="H17" s="28">
        <v>1</v>
      </c>
      <c r="I17" s="28">
        <f t="shared" si="2"/>
        <v>2</v>
      </c>
    </row>
    <row r="18" spans="2:10" s="27" customFormat="1">
      <c r="B18" s="26">
        <v>44781</v>
      </c>
      <c r="C18" s="28"/>
      <c r="D18" s="28">
        <v>1</v>
      </c>
      <c r="E18" s="28"/>
      <c r="F18" s="28"/>
      <c r="G18" s="28">
        <v>1</v>
      </c>
      <c r="H18" s="28">
        <v>1</v>
      </c>
      <c r="I18" s="28">
        <f t="shared" si="2"/>
        <v>3</v>
      </c>
    </row>
    <row r="19" spans="2:10" s="27" customFormat="1">
      <c r="B19" s="26">
        <v>44782</v>
      </c>
      <c r="C19" s="28"/>
      <c r="D19" s="28"/>
      <c r="E19" s="28"/>
      <c r="F19" s="28">
        <v>1</v>
      </c>
      <c r="G19" s="28"/>
      <c r="H19" s="13">
        <v>1</v>
      </c>
      <c r="I19" s="1">
        <f t="shared" si="2"/>
        <v>2</v>
      </c>
    </row>
    <row r="20" spans="2:10" s="27" customFormat="1">
      <c r="B20" s="26">
        <v>44783</v>
      </c>
      <c r="C20" s="25">
        <v>1</v>
      </c>
      <c r="D20" s="28"/>
      <c r="E20" s="28"/>
      <c r="F20" s="28"/>
      <c r="G20" s="25">
        <v>1</v>
      </c>
      <c r="H20" s="28"/>
      <c r="I20" s="1">
        <f t="shared" si="2"/>
        <v>2</v>
      </c>
    </row>
    <row r="21" spans="2:10" s="27" customFormat="1">
      <c r="B21" s="26">
        <v>44785</v>
      </c>
      <c r="C21" s="28"/>
      <c r="D21" s="28"/>
      <c r="E21" s="28"/>
      <c r="F21" s="28"/>
      <c r="G21" s="28"/>
      <c r="H21" s="25">
        <v>1</v>
      </c>
      <c r="I21" s="1">
        <f t="shared" si="2"/>
        <v>1</v>
      </c>
    </row>
    <row r="22" spans="2:10">
      <c r="B22" s="1" t="s">
        <v>27</v>
      </c>
      <c r="C22" s="1">
        <f>SUM(C15:C21)</f>
        <v>1</v>
      </c>
      <c r="D22" s="1">
        <f t="shared" ref="D22:I22" si="3">SUM(D15:D21)</f>
        <v>1</v>
      </c>
      <c r="E22" s="1">
        <f t="shared" si="3"/>
        <v>1</v>
      </c>
      <c r="F22" s="1">
        <f t="shared" si="3"/>
        <v>5</v>
      </c>
      <c r="G22" s="1">
        <f t="shared" si="3"/>
        <v>3</v>
      </c>
      <c r="H22" s="1">
        <f t="shared" si="3"/>
        <v>4</v>
      </c>
      <c r="I22" s="1">
        <f t="shared" si="3"/>
        <v>15</v>
      </c>
      <c r="J22" s="4"/>
    </row>
    <row r="24" spans="2:10">
      <c r="B24" t="s">
        <v>35</v>
      </c>
      <c r="C24" s="29" t="s">
        <v>30</v>
      </c>
    </row>
    <row r="25" spans="2:10">
      <c r="B25" t="s">
        <v>33</v>
      </c>
      <c r="C25" s="30" t="s">
        <v>34</v>
      </c>
    </row>
    <row r="26" spans="2:10">
      <c r="B26" t="s">
        <v>36</v>
      </c>
      <c r="C26" s="33" t="s">
        <v>37</v>
      </c>
    </row>
    <row r="27" spans="2:10">
      <c r="B27" t="s">
        <v>32</v>
      </c>
    </row>
    <row r="28" spans="2:10">
      <c r="B28" t="s">
        <v>21</v>
      </c>
    </row>
    <row r="29" spans="2:10">
      <c r="B29" t="s">
        <v>20</v>
      </c>
    </row>
    <row r="30" spans="2:10">
      <c r="B30" t="s">
        <v>28</v>
      </c>
    </row>
    <row r="31" spans="2:10">
      <c r="B31" s="18" t="s">
        <v>38</v>
      </c>
    </row>
    <row r="32" spans="2:10">
      <c r="B32" s="18" t="s">
        <v>29</v>
      </c>
    </row>
    <row r="33" spans="2:5">
      <c r="B33" s="18" t="s">
        <v>31</v>
      </c>
    </row>
    <row r="35" spans="2:5">
      <c r="B35" s="21" t="s">
        <v>26</v>
      </c>
    </row>
    <row r="36" spans="2:5">
      <c r="B36" s="19"/>
      <c r="C36" s="19" t="s">
        <v>23</v>
      </c>
      <c r="D36" s="19" t="s">
        <v>24</v>
      </c>
      <c r="E36" s="19" t="s">
        <v>25</v>
      </c>
    </row>
    <row r="37" spans="2:5">
      <c r="B37" s="3">
        <v>44774</v>
      </c>
      <c r="C37" s="20">
        <v>16</v>
      </c>
      <c r="D37" s="20">
        <v>1</v>
      </c>
      <c r="E37" s="20">
        <f>SUM(C37:D37)</f>
        <v>17</v>
      </c>
    </row>
    <row r="38" spans="2:5">
      <c r="B38" s="3">
        <v>44775</v>
      </c>
      <c r="C38" s="20">
        <v>15</v>
      </c>
      <c r="D38" s="20">
        <v>1</v>
      </c>
      <c r="E38" s="20">
        <f t="shared" ref="E38:E41" si="4">SUM(C38:D38)</f>
        <v>16</v>
      </c>
    </row>
    <row r="39" spans="2:5">
      <c r="B39" s="3">
        <v>44776</v>
      </c>
      <c r="C39" s="20">
        <v>16</v>
      </c>
      <c r="D39" s="20">
        <v>1</v>
      </c>
      <c r="E39" s="20">
        <f t="shared" si="4"/>
        <v>17</v>
      </c>
    </row>
    <row r="40" spans="2:5">
      <c r="B40" s="3">
        <v>44777</v>
      </c>
      <c r="C40" s="20">
        <v>15</v>
      </c>
      <c r="D40" s="20">
        <v>0</v>
      </c>
      <c r="E40" s="20">
        <f t="shared" si="4"/>
        <v>15</v>
      </c>
    </row>
    <row r="41" spans="2:5">
      <c r="B41" s="3">
        <v>44778</v>
      </c>
      <c r="C41" s="20">
        <v>12</v>
      </c>
      <c r="D41" s="20">
        <v>0</v>
      </c>
      <c r="E41" s="20">
        <f t="shared" si="4"/>
        <v>12</v>
      </c>
    </row>
    <row r="42" spans="2:5">
      <c r="B42" s="3">
        <v>44779</v>
      </c>
      <c r="C42" s="20">
        <v>12</v>
      </c>
      <c r="D42" s="20">
        <v>0</v>
      </c>
      <c r="E42" s="20">
        <f t="shared" ref="E42" si="5">SUM(C42:D42)</f>
        <v>12</v>
      </c>
    </row>
    <row r="43" spans="2:5">
      <c r="B43" s="3">
        <v>44780</v>
      </c>
      <c r="C43" s="20">
        <v>8</v>
      </c>
      <c r="D43" s="20">
        <v>0</v>
      </c>
      <c r="E43" s="20">
        <f t="shared" ref="E43" si="6">SUM(C43:D43)</f>
        <v>8</v>
      </c>
    </row>
    <row r="44" spans="2:5">
      <c r="B44" s="3">
        <v>44781</v>
      </c>
      <c r="C44" s="20">
        <v>11</v>
      </c>
      <c r="D44" s="20">
        <v>0</v>
      </c>
      <c r="E44" s="20">
        <f t="shared" ref="E44" si="7">SUM(C44:D44)</f>
        <v>11</v>
      </c>
    </row>
    <row r="45" spans="2:5">
      <c r="B45" s="3">
        <v>44782</v>
      </c>
      <c r="C45" s="20">
        <v>11</v>
      </c>
      <c r="D45" s="20">
        <v>0</v>
      </c>
      <c r="E45" s="20">
        <f t="shared" ref="E45" si="8">SUM(C45:D45)</f>
        <v>11</v>
      </c>
    </row>
    <row r="46" spans="2:5">
      <c r="B46" s="3">
        <v>44783</v>
      </c>
      <c r="C46" s="20">
        <v>12</v>
      </c>
      <c r="D46" s="20">
        <v>0</v>
      </c>
      <c r="E46" s="20">
        <f t="shared" ref="E46:E48" si="9">SUM(C46:D46)</f>
        <v>12</v>
      </c>
    </row>
    <row r="47" spans="2:5">
      <c r="B47" s="3">
        <v>44784</v>
      </c>
      <c r="C47" s="31">
        <v>12</v>
      </c>
      <c r="D47" s="32">
        <v>0</v>
      </c>
      <c r="E47" s="20">
        <f t="shared" si="9"/>
        <v>12</v>
      </c>
    </row>
    <row r="48" spans="2:5">
      <c r="B48" s="3">
        <v>44785</v>
      </c>
      <c r="C48" s="31">
        <v>15</v>
      </c>
      <c r="D48" s="32">
        <v>0</v>
      </c>
      <c r="E48" s="20">
        <f t="shared" si="9"/>
        <v>15</v>
      </c>
    </row>
    <row r="49" spans="2:5">
      <c r="B49" s="3">
        <v>44786</v>
      </c>
      <c r="C49" s="31">
        <v>14</v>
      </c>
      <c r="D49" s="32">
        <v>0</v>
      </c>
      <c r="E49" s="20">
        <f t="shared" ref="E49" si="10">SUM(C49:D49)</f>
        <v>14</v>
      </c>
    </row>
    <row r="50" spans="2:5">
      <c r="B50" s="3">
        <v>44787</v>
      </c>
      <c r="C50" s="31">
        <v>13</v>
      </c>
      <c r="D50" s="32">
        <v>0</v>
      </c>
      <c r="E50" s="20">
        <f t="shared" ref="E50" si="11">SUM(C50:D50)</f>
        <v>13</v>
      </c>
    </row>
    <row r="51" spans="2:5">
      <c r="B51" s="3">
        <v>44788</v>
      </c>
      <c r="C51" s="31">
        <v>10</v>
      </c>
      <c r="D51" s="32">
        <v>0</v>
      </c>
      <c r="E51" s="20">
        <f t="shared" ref="E51" si="12">SUM(C51:D51)</f>
        <v>10</v>
      </c>
    </row>
  </sheetData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  <ignoredErrors>
    <ignoredError sqref="E37:E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2022-08-14T21:50:00Z</dcterms:modified>
</cp:coreProperties>
</file>