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520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Mak/Library/Mobile Documents/com~apple~CloudDocs/Documents/盛岡大学ウエルネスセンター/COVID-19対応/オミクロン感染対策/"/>
    </mc:Choice>
  </mc:AlternateContent>
  <xr:revisionPtr revIDLastSave="0" documentId="13_ncr:1_{58C9E8B8-175F-DC40-AEDE-D9B748F193AF}" xr6:coauthVersionLast="47" xr6:coauthVersionMax="47" xr10:uidLastSave="{00000000-0000-0000-0000-000000000000}"/>
  <bookViews>
    <workbookView xWindow="0" yWindow="500" windowWidth="28800" windowHeight="17500" xr2:uid="{0C257AB6-AA0F-974E-AD03-1B7DE99AE672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23" i="1" l="1"/>
  <c r="E23" i="1"/>
  <c r="F23" i="1"/>
  <c r="G23" i="1"/>
  <c r="H23" i="1"/>
  <c r="I23" i="1"/>
  <c r="C23" i="1"/>
  <c r="I22" i="1"/>
  <c r="I21" i="1" l="1"/>
  <c r="I15" i="1"/>
  <c r="D16" i="1"/>
  <c r="E16" i="1"/>
  <c r="F16" i="1"/>
  <c r="G16" i="1"/>
  <c r="H16" i="1"/>
  <c r="C16" i="1"/>
  <c r="I20" i="1" l="1"/>
  <c r="I14" i="1" l="1"/>
  <c r="D17" i="1" l="1"/>
  <c r="E17" i="1"/>
  <c r="F17" i="1"/>
  <c r="G17" i="1"/>
  <c r="H17" i="1"/>
  <c r="C2" i="1"/>
  <c r="C17" i="1" l="1"/>
  <c r="I13" i="1"/>
  <c r="I12" i="1"/>
  <c r="I11" i="1"/>
  <c r="I10" i="1"/>
  <c r="I9" i="1"/>
  <c r="I16" i="1" s="1"/>
  <c r="I17" i="1" l="1"/>
</calcChain>
</file>

<file path=xl/sharedStrings.xml><?xml version="1.0" encoding="utf-8"?>
<sst xmlns="http://schemas.openxmlformats.org/spreadsheetml/2006/main" count="37" uniqueCount="22">
  <si>
    <t>英文</t>
  </si>
  <si>
    <t>日文</t>
    <rPh sb="0" eb="2">
      <t xml:space="preserve">ニチブン </t>
    </rPh>
    <phoneticPr fontId="1"/>
  </si>
  <si>
    <t>社文</t>
  </si>
  <si>
    <t>児教</t>
    <rPh sb="0" eb="2">
      <t xml:space="preserve">ジキョウ </t>
    </rPh>
    <phoneticPr fontId="1"/>
  </si>
  <si>
    <t>栄養</t>
    <rPh sb="0" eb="2">
      <t xml:space="preserve">エイヨウ </t>
    </rPh>
    <phoneticPr fontId="1"/>
  </si>
  <si>
    <t>短大</t>
  </si>
  <si>
    <t>計</t>
    <rPh sb="0" eb="1">
      <t xml:space="preserve">ケイ </t>
    </rPh>
    <phoneticPr fontId="1"/>
  </si>
  <si>
    <t>1月</t>
    <rPh sb="1" eb="2">
      <t xml:space="preserve">ガツ </t>
    </rPh>
    <phoneticPr fontId="1"/>
  </si>
  <si>
    <t>2月</t>
  </si>
  <si>
    <t>3月</t>
  </si>
  <si>
    <t>4月</t>
  </si>
  <si>
    <t>5月</t>
    <phoneticPr fontId="1"/>
  </si>
  <si>
    <t xml:space="preserve">Last updated: </t>
    <phoneticPr fontId="1"/>
  </si>
  <si>
    <t>新型コロナ感染者数</t>
    <rPh sb="0" eb="2">
      <t xml:space="preserve">シンガタコロナ </t>
    </rPh>
    <rPh sb="5" eb="9">
      <t xml:space="preserve">カンセンシャスウ </t>
    </rPh>
    <phoneticPr fontId="1"/>
  </si>
  <si>
    <t>診断確定日</t>
    <rPh sb="0" eb="5">
      <t xml:space="preserve">シンダンカクテイビ </t>
    </rPh>
    <phoneticPr fontId="1"/>
  </si>
  <si>
    <t>2022年</t>
    <rPh sb="4" eb="5">
      <t xml:space="preserve">ネン </t>
    </rPh>
    <phoneticPr fontId="1"/>
  </si>
  <si>
    <t>2021年</t>
    <rPh sb="4" eb="5">
      <t xml:space="preserve">ネン </t>
    </rPh>
    <phoneticPr fontId="1"/>
  </si>
  <si>
    <t>2020年</t>
    <rPh sb="4" eb="5">
      <t xml:space="preserve">ネン </t>
    </rPh>
    <phoneticPr fontId="1"/>
  </si>
  <si>
    <t>学科別感染率</t>
    <rPh sb="0" eb="3">
      <t xml:space="preserve">ガッカベツ </t>
    </rPh>
    <rPh sb="3" eb="6">
      <t xml:space="preserve">カンセンリツ </t>
    </rPh>
    <phoneticPr fontId="1"/>
  </si>
  <si>
    <t>6月</t>
  </si>
  <si>
    <t>7月</t>
  </si>
  <si>
    <t>7月合計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</si>
</sst>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yyyy/m/d\(aaa\)"/>
    <numFmt numFmtId="177" formatCode="0.0%"/>
  </numFmts>
  <fonts count="4">
    <font>
      <sz val="12"/>
      <color theme="1"/>
      <name val="游明朝"/>
      <family val="2"/>
      <charset val="128"/>
    </font>
    <font>
      <sz val="6"/>
      <name val="游明朝"/>
      <family val="2"/>
      <charset val="128"/>
    </font>
    <font>
      <sz val="12"/>
      <color theme="1"/>
      <name val="游明朝 Regular"/>
      <charset val="128"/>
    </font>
    <font>
      <sz val="12"/>
      <color theme="1"/>
      <name val="游明朝"/>
      <family val="2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9" fontId="3" fillId="0" borderId="0" applyFont="0" applyFill="0" applyBorder="0" applyAlignment="0" applyProtection="0">
      <alignment vertical="center"/>
    </xf>
  </cellStyleXfs>
  <cellXfs count="26">
    <xf numFmtId="0" fontId="0" fillId="0" borderId="0" xfId="0">
      <alignment vertical="center"/>
    </xf>
    <xf numFmtId="0" fontId="0" fillId="0" borderId="1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176" fontId="0" fillId="0" borderId="1" xfId="0" applyNumberFormat="1" applyBorder="1">
      <alignment vertical="center"/>
    </xf>
    <xf numFmtId="20" fontId="0" fillId="0" borderId="0" xfId="0" applyNumberFormat="1" applyAlignment="1">
      <alignment horizontal="left" vertical="center"/>
    </xf>
    <xf numFmtId="14" fontId="0" fillId="0" borderId="0" xfId="0" applyNumberFormat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>
      <alignment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7" fontId="0" fillId="0" borderId="11" xfId="1" applyNumberFormat="1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177" fontId="0" fillId="0" borderId="14" xfId="1" applyNumberFormat="1" applyFont="1" applyBorder="1" applyAlignment="1">
      <alignment horizontal="center" vertical="center"/>
    </xf>
    <xf numFmtId="177" fontId="0" fillId="0" borderId="13" xfId="1" applyNumberFormat="1" applyFont="1" applyBorder="1" applyAlignment="1">
      <alignment horizontal="center" vertical="center"/>
    </xf>
    <xf numFmtId="176" fontId="0" fillId="0" borderId="5" xfId="0" applyNumberFormat="1" applyBorder="1">
      <alignment vertical="center"/>
    </xf>
    <xf numFmtId="0" fontId="0" fillId="0" borderId="15" xfId="0" applyBorder="1" applyAlignment="1">
      <alignment horizontal="center" vertical="center"/>
    </xf>
  </cellXfs>
  <cellStyles count="2">
    <cellStyle name="パーセント" xfId="1" builtinId="5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CBC0CFB-2316-8942-9E0D-9AB862B5BC4D}">
  <sheetPr>
    <pageSetUpPr fitToPage="1"/>
  </sheetPr>
  <dimension ref="B1:J23"/>
  <sheetViews>
    <sheetView tabSelected="1" zoomScale="110" zoomScaleNormal="110" workbookViewId="0">
      <selection activeCell="K15" sqref="K15"/>
    </sheetView>
  </sheetViews>
  <sheetFormatPr baseColWidth="10" defaultRowHeight="20"/>
  <cols>
    <col min="2" max="2" width="13" bestFit="1" customWidth="1"/>
  </cols>
  <sheetData>
    <row r="1" spans="2:9">
      <c r="C1" s="10"/>
    </row>
    <row r="2" spans="2:9">
      <c r="B2" t="s">
        <v>12</v>
      </c>
      <c r="C2" s="6">
        <f ca="1">TODAY()-IF(HOUR(NOW())&lt;10,1,0)</f>
        <v>44752</v>
      </c>
      <c r="D2" s="5">
        <v>0.41666666666666669</v>
      </c>
      <c r="E2" t="s">
        <v>13</v>
      </c>
    </row>
    <row r="4" spans="2:9">
      <c r="B4" s="1"/>
      <c r="C4" s="2" t="s">
        <v>0</v>
      </c>
      <c r="D4" s="1" t="s">
        <v>1</v>
      </c>
      <c r="E4" s="2" t="s">
        <v>2</v>
      </c>
      <c r="F4" s="2" t="s">
        <v>3</v>
      </c>
      <c r="G4" s="1" t="s">
        <v>4</v>
      </c>
      <c r="H4" s="3" t="s">
        <v>5</v>
      </c>
      <c r="I4" s="1" t="s">
        <v>6</v>
      </c>
    </row>
    <row r="5" spans="2:9">
      <c r="B5" s="1" t="s">
        <v>17</v>
      </c>
      <c r="C5" s="1"/>
      <c r="D5" s="1"/>
      <c r="E5" s="1"/>
      <c r="F5" s="1"/>
      <c r="G5" s="1"/>
      <c r="H5" s="1"/>
      <c r="I5" s="1">
        <v>2</v>
      </c>
    </row>
    <row r="6" spans="2:9">
      <c r="B6" s="1" t="s">
        <v>16</v>
      </c>
      <c r="C6" s="1"/>
      <c r="D6" s="1"/>
      <c r="E6" s="1"/>
      <c r="F6" s="1"/>
      <c r="G6" s="1"/>
      <c r="H6" s="1"/>
      <c r="I6" s="1">
        <v>4</v>
      </c>
    </row>
    <row r="7" spans="2:9" ht="21" thickBot="1">
      <c r="C7" s="9"/>
      <c r="D7" s="9"/>
      <c r="E7" s="9"/>
      <c r="F7" s="9"/>
      <c r="G7" s="9"/>
      <c r="H7" s="9"/>
      <c r="I7" s="9"/>
    </row>
    <row r="8" spans="2:9">
      <c r="B8" s="1" t="s">
        <v>15</v>
      </c>
      <c r="C8" s="2" t="s">
        <v>0</v>
      </c>
      <c r="D8" s="1" t="s">
        <v>1</v>
      </c>
      <c r="E8" s="2" t="s">
        <v>2</v>
      </c>
      <c r="F8" s="2" t="s">
        <v>3</v>
      </c>
      <c r="G8" s="1" t="s">
        <v>4</v>
      </c>
      <c r="H8" s="7" t="s">
        <v>5</v>
      </c>
      <c r="I8" s="8" t="s">
        <v>6</v>
      </c>
    </row>
    <row r="9" spans="2:9">
      <c r="B9" s="1" t="s">
        <v>7</v>
      </c>
      <c r="C9" s="1">
        <v>1</v>
      </c>
      <c r="D9" s="1"/>
      <c r="E9" s="1"/>
      <c r="F9" s="1">
        <v>2</v>
      </c>
      <c r="G9" s="1"/>
      <c r="H9" s="12"/>
      <c r="I9" s="15">
        <f t="shared" ref="I9:I15" si="0">SUM(C9:H9)</f>
        <v>3</v>
      </c>
    </row>
    <row r="10" spans="2:9">
      <c r="B10" s="1" t="s">
        <v>8</v>
      </c>
      <c r="C10" s="1">
        <v>2</v>
      </c>
      <c r="D10" s="1"/>
      <c r="E10" s="1">
        <v>4</v>
      </c>
      <c r="F10" s="1">
        <v>1</v>
      </c>
      <c r="G10" s="1"/>
      <c r="H10" s="12">
        <v>7</v>
      </c>
      <c r="I10" s="15">
        <f t="shared" si="0"/>
        <v>14</v>
      </c>
    </row>
    <row r="11" spans="2:9">
      <c r="B11" s="1" t="s">
        <v>9</v>
      </c>
      <c r="C11" s="1"/>
      <c r="D11" s="1">
        <v>2</v>
      </c>
      <c r="E11" s="1">
        <v>2</v>
      </c>
      <c r="F11" s="1">
        <v>6</v>
      </c>
      <c r="G11" s="1">
        <v>5</v>
      </c>
      <c r="H11" s="12">
        <v>1</v>
      </c>
      <c r="I11" s="15">
        <f t="shared" si="0"/>
        <v>16</v>
      </c>
    </row>
    <row r="12" spans="2:9">
      <c r="B12" s="1" t="s">
        <v>10</v>
      </c>
      <c r="C12" s="1">
        <v>3</v>
      </c>
      <c r="D12" s="1">
        <v>2</v>
      </c>
      <c r="E12" s="1"/>
      <c r="F12" s="1">
        <v>5</v>
      </c>
      <c r="G12" s="1">
        <v>2</v>
      </c>
      <c r="H12" s="12">
        <v>3</v>
      </c>
      <c r="I12" s="15">
        <f t="shared" si="0"/>
        <v>15</v>
      </c>
    </row>
    <row r="13" spans="2:9">
      <c r="B13" s="1" t="s">
        <v>11</v>
      </c>
      <c r="C13" s="1">
        <v>2</v>
      </c>
      <c r="D13" s="1">
        <v>4</v>
      </c>
      <c r="E13" s="1">
        <v>5</v>
      </c>
      <c r="F13" s="1">
        <v>8</v>
      </c>
      <c r="G13" s="1">
        <v>3</v>
      </c>
      <c r="H13" s="12">
        <v>4</v>
      </c>
      <c r="I13" s="15">
        <f t="shared" si="0"/>
        <v>26</v>
      </c>
    </row>
    <row r="14" spans="2:9">
      <c r="B14" s="1" t="s">
        <v>19</v>
      </c>
      <c r="C14" s="1"/>
      <c r="D14" s="1">
        <v>1</v>
      </c>
      <c r="E14" s="1">
        <v>2</v>
      </c>
      <c r="F14" s="1">
        <v>5</v>
      </c>
      <c r="G14" s="1">
        <v>1</v>
      </c>
      <c r="H14" s="12">
        <v>1</v>
      </c>
      <c r="I14" s="15">
        <f t="shared" si="0"/>
        <v>10</v>
      </c>
    </row>
    <row r="15" spans="2:9" ht="21" thickBot="1">
      <c r="B15" s="13" t="s">
        <v>20</v>
      </c>
      <c r="C15" s="13">
        <v>2</v>
      </c>
      <c r="D15" s="13">
        <v>1</v>
      </c>
      <c r="E15" s="13"/>
      <c r="F15" s="13"/>
      <c r="G15" s="13"/>
      <c r="H15" s="14"/>
      <c r="I15" s="16">
        <f t="shared" si="0"/>
        <v>3</v>
      </c>
    </row>
    <row r="16" spans="2:9" ht="21" thickBot="1">
      <c r="B16" s="17" t="s">
        <v>6</v>
      </c>
      <c r="C16" s="18">
        <f>SUM(C9:C15)</f>
        <v>10</v>
      </c>
      <c r="D16" s="18">
        <f t="shared" ref="D16:I16" si="1">SUM(D9:D15)</f>
        <v>10</v>
      </c>
      <c r="E16" s="18">
        <f t="shared" si="1"/>
        <v>13</v>
      </c>
      <c r="F16" s="18">
        <f t="shared" si="1"/>
        <v>27</v>
      </c>
      <c r="G16" s="18">
        <f t="shared" si="1"/>
        <v>11</v>
      </c>
      <c r="H16" s="21">
        <f t="shared" si="1"/>
        <v>16</v>
      </c>
      <c r="I16" s="11">
        <f t="shared" si="1"/>
        <v>87</v>
      </c>
    </row>
    <row r="17" spans="2:10" ht="21" thickBot="1">
      <c r="B17" s="20" t="s">
        <v>18</v>
      </c>
      <c r="C17" s="19">
        <f>C16/247</f>
        <v>4.048582995951417E-2</v>
      </c>
      <c r="D17" s="19">
        <f>D16/303</f>
        <v>3.3003300330033E-2</v>
      </c>
      <c r="E17" s="19">
        <f>E16/324</f>
        <v>4.0123456790123455E-2</v>
      </c>
      <c r="F17" s="19">
        <f>F16/545</f>
        <v>4.9541284403669728E-2</v>
      </c>
      <c r="G17" s="19">
        <f>G16/300</f>
        <v>3.6666666666666667E-2</v>
      </c>
      <c r="H17" s="22">
        <f>H16/183</f>
        <v>8.7431693989071038E-2</v>
      </c>
      <c r="I17" s="23">
        <f>I16/1902</f>
        <v>4.5741324921135647E-2</v>
      </c>
    </row>
    <row r="19" spans="2:10">
      <c r="B19" s="1" t="s">
        <v>14</v>
      </c>
      <c r="C19" s="2" t="s">
        <v>0</v>
      </c>
      <c r="D19" s="1" t="s">
        <v>1</v>
      </c>
      <c r="E19" s="2" t="s">
        <v>2</v>
      </c>
      <c r="F19" s="2" t="s">
        <v>3</v>
      </c>
      <c r="G19" s="1" t="s">
        <v>4</v>
      </c>
      <c r="H19" s="3" t="s">
        <v>5</v>
      </c>
      <c r="I19" s="1" t="s">
        <v>6</v>
      </c>
    </row>
    <row r="20" spans="2:10">
      <c r="B20" s="4">
        <v>44743</v>
      </c>
      <c r="C20" s="1"/>
      <c r="D20" s="1">
        <v>1</v>
      </c>
      <c r="E20" s="1"/>
      <c r="F20" s="1"/>
      <c r="G20" s="1"/>
      <c r="H20" s="1"/>
      <c r="I20" s="1">
        <f t="shared" ref="I20:I22" si="2">SUM(C20:H20)</f>
        <v>1</v>
      </c>
    </row>
    <row r="21" spans="2:10">
      <c r="B21" s="4">
        <v>44747</v>
      </c>
      <c r="C21" s="1">
        <v>1</v>
      </c>
      <c r="D21" s="1"/>
      <c r="E21" s="1"/>
      <c r="F21" s="1"/>
      <c r="G21" s="1"/>
      <c r="H21" s="1"/>
      <c r="I21" s="1">
        <f t="shared" si="2"/>
        <v>1</v>
      </c>
    </row>
    <row r="22" spans="2:10" ht="21" thickBot="1">
      <c r="B22" s="24">
        <v>44751</v>
      </c>
      <c r="C22" s="13">
        <v>1</v>
      </c>
      <c r="D22" s="13"/>
      <c r="E22" s="13"/>
      <c r="F22" s="13"/>
      <c r="G22" s="13"/>
      <c r="H22" s="13"/>
      <c r="I22" s="13">
        <f t="shared" si="2"/>
        <v>1</v>
      </c>
    </row>
    <row r="23" spans="2:10" ht="21" thickBot="1">
      <c r="B23" s="17" t="s">
        <v>21</v>
      </c>
      <c r="C23" s="18">
        <f>SUM(C20:C22)</f>
        <v>2</v>
      </c>
      <c r="D23" s="18">
        <f t="shared" ref="D23:I23" si="3">SUM(D20:D22)</f>
        <v>1</v>
      </c>
      <c r="E23" s="18">
        <f t="shared" si="3"/>
        <v>0</v>
      </c>
      <c r="F23" s="18">
        <f t="shared" si="3"/>
        <v>0</v>
      </c>
      <c r="G23" s="18">
        <f t="shared" si="3"/>
        <v>0</v>
      </c>
      <c r="H23" s="18">
        <f t="shared" si="3"/>
        <v>0</v>
      </c>
      <c r="I23" s="25">
        <f t="shared" si="3"/>
        <v>3</v>
      </c>
      <c r="J23" s="9"/>
    </row>
  </sheetData>
  <phoneticPr fontId="1"/>
  <printOptions horizontalCentered="1" verticalCentered="1"/>
  <pageMargins left="0.70866141732283472" right="0.70866141732283472" top="0.74803149606299213" bottom="0.74803149606299213" header="0.31496062992125984" footer="0.31496062992125984"/>
  <pageSetup paperSize="9" scale="71" orientation="portrait" horizontalDpi="0" verticalDpi="0"/>
  <ignoredErrors>
    <ignoredError sqref="I20:I21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久保木真</dc:creator>
  <cp:lastModifiedBy>久保木真</cp:lastModifiedBy>
  <cp:lastPrinted>2022-05-30T04:11:17Z</cp:lastPrinted>
  <dcterms:created xsi:type="dcterms:W3CDTF">2022-05-18T06:35:45Z</dcterms:created>
  <dcterms:modified xsi:type="dcterms:W3CDTF">2022-07-10T23:35:14Z</dcterms:modified>
</cp:coreProperties>
</file>